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francisco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2" i="2"/>
  <c r="G7"/>
  <c r="G11"/>
  <c r="G10"/>
  <c r="G9"/>
  <c r="G8"/>
  <c r="F11"/>
  <c r="F10"/>
  <c r="F9"/>
  <c r="F8"/>
  <c r="F7"/>
  <c r="E11"/>
  <c r="E10"/>
  <c r="E9"/>
  <c r="E8"/>
  <c r="E7"/>
  <c r="C12"/>
  <c r="D11"/>
  <c r="D10"/>
  <c r="D9"/>
  <c r="D8"/>
  <c r="D7"/>
  <c r="I22" i="1"/>
  <c r="I21"/>
  <c r="I20"/>
  <c r="E26"/>
  <c r="F26" s="1"/>
  <c r="F27" s="1"/>
  <c r="E27"/>
  <c r="E28"/>
  <c r="E29"/>
  <c r="E30"/>
  <c r="E31"/>
  <c r="T15"/>
  <c r="T14"/>
  <c r="E32" l="1"/>
  <c r="G26" s="1"/>
  <c r="G28" l="1"/>
  <c r="G30"/>
  <c r="G27"/>
  <c r="G29"/>
  <c r="G31"/>
  <c r="F28"/>
  <c r="F29" l="1"/>
  <c r="F30" l="1"/>
  <c r="F31" l="1"/>
  <c r="H27" l="1"/>
  <c r="H26"/>
  <c r="H31"/>
  <c r="H28"/>
  <c r="H29"/>
  <c r="H30"/>
</calcChain>
</file>

<file path=xl/sharedStrings.xml><?xml version="1.0" encoding="utf-8"?>
<sst xmlns="http://schemas.openxmlformats.org/spreadsheetml/2006/main" count="45" uniqueCount="44">
  <si>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</si>
  <si>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</si>
  <si>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</si>
  <si>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</si>
  <si>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</si>
  <si>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</si>
  <si>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</si>
  <si>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</si>
  <si>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</si>
  <si>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</si>
  <si>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</si>
  <si>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</si>
  <si>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</si>
  <si>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</si>
  <si>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</si>
  <si>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</si>
  <si>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</si>
  <si>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</si>
  <si>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</si>
  <si>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</si>
  <si>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</si>
  <si>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</si>
  <si>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</si>
  <si>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</si>
  <si>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</si>
  <si>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</si>
  <si>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</si>
  <si>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</si>
  <si>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</si>
  <si>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6 operarios fabrican 5 piezas en 12 horas.</t>
  </si>
  <si>
    <t>28 operarios fabrican "a lo más" 6 piezas en 12 horas.</t>
  </si>
  <si>
    <t>13% de los operarios fabrican 5 piezas en 12 horas.</t>
  </si>
  <si>
    <t>58% de los operarios fabrican "a lo más" 6 piezas en 12 horas.</t>
  </si>
  <si>
    <t>El 50% de los opearios fabrican "a lo más" 6 piezas en 12 horas.</t>
  </si>
  <si>
    <t>La mayoría de los operarios fabrican 4 piezas en 12 horas.</t>
  </si>
  <si>
    <t>En promedio, los operarios fabrican 6 piezas en 12 horas.</t>
  </si>
  <si>
    <t>5 familias tienen 3 hijos.</t>
  </si>
  <si>
    <t>42 familias tienen "a lo más" 2 hijos.</t>
  </si>
  <si>
    <t>El 28% de las familias tienen 1 hijo.</t>
  </si>
  <si>
    <t>El 84% de las familias tienen "a lo más" 2 hijos.</t>
  </si>
  <si>
    <t>xi*fi</t>
  </si>
  <si>
    <t>En promedio, las familias tienen 2 hijos.</t>
  </si>
  <si>
    <t>La mayoría de las familias tienen 2 hijos.</t>
  </si>
  <si>
    <t>El 50% de las familias tienen "a lo más" 2 hijos.</t>
  </si>
</sst>
</file>

<file path=xl/styles.xml><?xml version="1.0" encoding="utf-8"?>
<styleSheet xmlns="http://schemas.openxmlformats.org/spreadsheetml/2006/main">
  <numFmts count="1">
    <numFmt numFmtId="165" formatCode="0.000000000"/>
  </numFmts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10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7" xfId="0" applyFill="1" applyBorder="1"/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9" xfId="0" applyBorder="1"/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5" xfId="0" applyBorder="1"/>
    <xf numFmtId="9" fontId="0" fillId="0" borderId="3" xfId="1" applyFont="1" applyBorder="1"/>
    <xf numFmtId="9" fontId="0" fillId="0" borderId="4" xfId="1" applyFont="1" applyBorder="1"/>
    <xf numFmtId="0" fontId="0" fillId="4" borderId="5" xfId="0" applyFill="1" applyBorder="1" applyAlignment="1">
      <alignment horizontal="center"/>
    </xf>
    <xf numFmtId="9" fontId="0" fillId="4" borderId="4" xfId="1" applyFont="1" applyFill="1" applyBorder="1"/>
    <xf numFmtId="0" fontId="5" fillId="0" borderId="0" xfId="0" applyFont="1" applyAlignment="1">
      <alignment horizontal="center"/>
    </xf>
    <xf numFmtId="0" fontId="3" fillId="4" borderId="0" xfId="0" applyFont="1" applyFill="1"/>
    <xf numFmtId="0" fontId="5" fillId="4" borderId="0" xfId="0" applyFont="1" applyFill="1"/>
    <xf numFmtId="0" fontId="3" fillId="5" borderId="0" xfId="0" applyFont="1" applyFill="1"/>
    <xf numFmtId="0" fontId="5" fillId="5" borderId="0" xfId="0" applyFont="1" applyFill="1"/>
    <xf numFmtId="0" fontId="0" fillId="5" borderId="5" xfId="0" applyFill="1" applyBorder="1"/>
    <xf numFmtId="0" fontId="3" fillId="6" borderId="0" xfId="0" applyFont="1" applyFill="1"/>
    <xf numFmtId="0" fontId="5" fillId="6" borderId="0" xfId="0" applyFont="1" applyFill="1"/>
    <xf numFmtId="9" fontId="0" fillId="6" borderId="3" xfId="1" applyFont="1" applyFill="1" applyBorder="1"/>
    <xf numFmtId="9" fontId="0" fillId="7" borderId="4" xfId="1" applyFont="1" applyFill="1" applyBorder="1"/>
    <xf numFmtId="0" fontId="3" fillId="7" borderId="0" xfId="0" applyFont="1" applyFill="1"/>
    <xf numFmtId="0" fontId="5" fillId="7" borderId="0" xfId="0" applyFont="1" applyFill="1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9" fontId="10" fillId="3" borderId="3" xfId="1" quotePrefix="1" applyFont="1" applyFill="1" applyBorder="1" applyAlignment="1">
      <alignment horizontal="center" vertical="center" wrapText="1" readingOrder="1"/>
    </xf>
    <xf numFmtId="9" fontId="10" fillId="3" borderId="5" xfId="1" applyFont="1" applyFill="1" applyBorder="1" applyAlignment="1">
      <alignment horizontal="center" vertical="center" wrapText="1" readingOrder="1"/>
    </xf>
    <xf numFmtId="9" fontId="10" fillId="3" borderId="6" xfId="1" applyFont="1" applyFill="1" applyBorder="1" applyAlignment="1">
      <alignment horizontal="center" vertical="center" wrapText="1" readingOrder="1"/>
    </xf>
    <xf numFmtId="0" fontId="6" fillId="0" borderId="0" xfId="0" applyFont="1" applyAlignment="1">
      <alignment horizontal="center"/>
    </xf>
    <xf numFmtId="0" fontId="3" fillId="7" borderId="2" xfId="0" applyFont="1" applyFill="1" applyBorder="1" applyAlignment="1">
      <alignment horizontal="center" vertical="center" wrapText="1" readingOrder="1"/>
    </xf>
    <xf numFmtId="0" fontId="8" fillId="2" borderId="10" xfId="0" applyFont="1" applyFill="1" applyBorder="1" applyAlignment="1">
      <alignment horizontal="center" vertical="center" wrapText="1"/>
    </xf>
    <xf numFmtId="9" fontId="10" fillId="3" borderId="11" xfId="1" applyFont="1" applyFill="1" applyBorder="1" applyAlignment="1">
      <alignment horizontal="center" vertical="center" wrapText="1" readingOrder="1"/>
    </xf>
    <xf numFmtId="9" fontId="10" fillId="3" borderId="12" xfId="1" applyFont="1" applyFill="1" applyBorder="1" applyAlignment="1">
      <alignment horizontal="center" vertical="center" wrapText="1" readingOrder="1"/>
    </xf>
    <xf numFmtId="9" fontId="10" fillId="3" borderId="13" xfId="1" applyFont="1" applyFill="1" applyBorder="1" applyAlignment="1">
      <alignment horizontal="center" vertical="center" wrapText="1" readingOrder="1"/>
    </xf>
    <xf numFmtId="0" fontId="0" fillId="6" borderId="7" xfId="0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U32"/>
  <sheetViews>
    <sheetView topLeftCell="C7" zoomScale="80" zoomScaleNormal="80" workbookViewId="0">
      <selection activeCell="E16" sqref="E16:N16"/>
    </sheetView>
  </sheetViews>
  <sheetFormatPr baseColWidth="10" defaultRowHeight="15.75"/>
  <cols>
    <col min="4" max="19" width="7.625" customWidth="1"/>
  </cols>
  <sheetData>
    <row r="6" spans="2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  <c r="T14">
        <f>MAX(francisco)</f>
        <v>9</v>
      </c>
    </row>
    <row r="15" spans="2:20" ht="18.75">
      <c r="B15" s="4">
        <v>1</v>
      </c>
      <c r="C15" s="6" t="s">
        <v>2</v>
      </c>
      <c r="D15" s="6"/>
      <c r="E15" s="6"/>
      <c r="F15" s="7"/>
      <c r="T15">
        <f>MIN(francisco)</f>
        <v>4</v>
      </c>
    </row>
    <row r="16" spans="2:20" ht="21">
      <c r="B16" s="4">
        <v>2</v>
      </c>
      <c r="C16" s="46" t="s">
        <v>6</v>
      </c>
      <c r="D16" s="47"/>
      <c r="E16" s="45" t="s">
        <v>29</v>
      </c>
      <c r="F16" s="45"/>
      <c r="G16" s="45"/>
      <c r="H16" s="45"/>
      <c r="I16" s="45"/>
      <c r="J16" s="45"/>
      <c r="K16" s="45"/>
      <c r="L16" s="45"/>
      <c r="M16" s="45"/>
      <c r="N16" s="45"/>
    </row>
    <row r="17" spans="2:21" ht="18.75" customHeight="1">
      <c r="B17" s="4">
        <v>3</v>
      </c>
      <c r="C17" s="48" t="s">
        <v>7</v>
      </c>
      <c r="D17" s="49"/>
      <c r="E17" s="45" t="s">
        <v>30</v>
      </c>
      <c r="F17" s="45"/>
      <c r="G17" s="45"/>
      <c r="H17" s="45"/>
      <c r="I17" s="45"/>
      <c r="J17" s="45"/>
      <c r="K17" s="45"/>
      <c r="L17" s="45"/>
      <c r="M17" s="45"/>
      <c r="N17" s="45"/>
    </row>
    <row r="18" spans="2:21" ht="21">
      <c r="B18" s="4">
        <v>4</v>
      </c>
      <c r="C18" s="51" t="s">
        <v>8</v>
      </c>
      <c r="D18" s="52"/>
      <c r="E18" s="45" t="s">
        <v>31</v>
      </c>
      <c r="F18" s="45"/>
      <c r="G18" s="45"/>
      <c r="H18" s="45"/>
      <c r="I18" s="45"/>
      <c r="J18" s="45"/>
      <c r="K18" s="45"/>
      <c r="L18" s="45"/>
      <c r="M18" s="45"/>
      <c r="N18" s="45"/>
    </row>
    <row r="19" spans="2:21" ht="21">
      <c r="B19" s="4">
        <v>5</v>
      </c>
      <c r="C19" s="55" t="s">
        <v>9</v>
      </c>
      <c r="D19" s="56"/>
      <c r="E19" s="45" t="s">
        <v>32</v>
      </c>
      <c r="F19" s="45"/>
      <c r="G19" s="45"/>
      <c r="H19" s="45"/>
      <c r="I19" s="45"/>
      <c r="J19" s="45"/>
      <c r="K19" s="45"/>
      <c r="L19" s="45"/>
      <c r="M19" s="45"/>
      <c r="N19" s="45"/>
    </row>
    <row r="20" spans="2:21" ht="18.75">
      <c r="B20" s="4">
        <v>6</v>
      </c>
      <c r="C20" s="6" t="s">
        <v>4</v>
      </c>
      <c r="D20" s="6"/>
      <c r="E20" s="6"/>
      <c r="F20" s="7"/>
      <c r="I20" s="57">
        <f>MEDIAN(francisco)</f>
        <v>6</v>
      </c>
      <c r="J20" s="57"/>
      <c r="K20" s="57"/>
      <c r="L20" s="57"/>
      <c r="M20" s="57"/>
      <c r="N20" s="57"/>
      <c r="O20" s="57" t="s">
        <v>33</v>
      </c>
      <c r="P20" s="57"/>
      <c r="Q20" s="57"/>
      <c r="R20" s="57"/>
      <c r="S20" s="57"/>
      <c r="T20" s="57"/>
      <c r="U20" s="57"/>
    </row>
    <row r="21" spans="2:21" ht="18.75">
      <c r="B21" s="4">
        <v>7</v>
      </c>
      <c r="C21" s="6" t="s">
        <v>5</v>
      </c>
      <c r="D21" s="6"/>
      <c r="E21" s="6"/>
      <c r="F21" s="7"/>
      <c r="I21" s="57">
        <f>MODE(francisco)</f>
        <v>4</v>
      </c>
      <c r="J21" s="57"/>
      <c r="K21" s="57"/>
      <c r="L21" s="57"/>
      <c r="M21" s="57"/>
      <c r="N21" s="57"/>
      <c r="O21" s="57" t="s">
        <v>34</v>
      </c>
      <c r="P21" s="57"/>
      <c r="Q21" s="57"/>
      <c r="R21" s="57"/>
      <c r="S21" s="57"/>
      <c r="T21" s="57"/>
      <c r="U21" s="57"/>
    </row>
    <row r="22" spans="2:21" ht="18.75">
      <c r="B22" s="4">
        <v>8</v>
      </c>
      <c r="C22" s="5" t="s">
        <v>3</v>
      </c>
      <c r="D22" s="7"/>
      <c r="E22" s="7"/>
      <c r="F22" s="7"/>
      <c r="I22" s="58">
        <f>AVERAGE(francisco)</f>
        <v>6.208333333333333</v>
      </c>
      <c r="J22" s="58"/>
      <c r="K22" s="58"/>
      <c r="L22" s="58"/>
      <c r="M22" s="58"/>
      <c r="N22" s="58"/>
      <c r="O22" s="57" t="s">
        <v>35</v>
      </c>
      <c r="P22" s="57"/>
      <c r="Q22" s="57"/>
      <c r="R22" s="57"/>
      <c r="S22" s="57"/>
      <c r="T22" s="57"/>
      <c r="U22" s="57"/>
    </row>
    <row r="23" spans="2:21" ht="18.75">
      <c r="C23" s="7"/>
      <c r="D23" s="7"/>
      <c r="E23" s="7"/>
      <c r="F23" s="7"/>
    </row>
    <row r="24" spans="2:21" ht="16.5" thickBot="1"/>
    <row r="25" spans="2:21" ht="16.5" thickBot="1">
      <c r="D25" s="26" t="s">
        <v>24</v>
      </c>
      <c r="E25" s="27" t="s">
        <v>25</v>
      </c>
      <c r="F25" s="27" t="s">
        <v>26</v>
      </c>
      <c r="G25" s="27" t="s">
        <v>27</v>
      </c>
      <c r="H25" s="28" t="s">
        <v>28</v>
      </c>
    </row>
    <row r="26" spans="2:21" ht="16.5" thickBot="1">
      <c r="D26" s="35">
        <v>4</v>
      </c>
      <c r="E26" s="36">
        <f>COUNTIF(francisco,D26)</f>
        <v>12</v>
      </c>
      <c r="F26" s="37">
        <f>E26</f>
        <v>12</v>
      </c>
      <c r="G26" s="41">
        <f>E26/$E$32</f>
        <v>0.25</v>
      </c>
      <c r="H26" s="42">
        <f>F26/$F$31</f>
        <v>0.25</v>
      </c>
    </row>
    <row r="27" spans="2:21" ht="16.5" thickBot="1">
      <c r="D27" s="38">
        <v>5</v>
      </c>
      <c r="E27" s="43">
        <f>COUNTIF(francisco,D27)</f>
        <v>6</v>
      </c>
      <c r="F27" s="40">
        <f>F26+E27</f>
        <v>18</v>
      </c>
      <c r="G27" s="53">
        <f t="shared" ref="G27:G31" si="0">E27/$E$32</f>
        <v>0.125</v>
      </c>
      <c r="H27" s="42">
        <f t="shared" ref="H27:H31" si="1">F27/$F$31</f>
        <v>0.375</v>
      </c>
    </row>
    <row r="28" spans="2:21" ht="16.5" thickBot="1">
      <c r="D28" s="38">
        <v>6</v>
      </c>
      <c r="E28" s="39">
        <f>COUNTIF(francisco,D28)</f>
        <v>10</v>
      </c>
      <c r="F28" s="50">
        <f>F27+E28</f>
        <v>28</v>
      </c>
      <c r="G28" s="41">
        <f t="shared" si="0"/>
        <v>0.20833333333333334</v>
      </c>
      <c r="H28" s="54">
        <f t="shared" si="1"/>
        <v>0.58333333333333337</v>
      </c>
    </row>
    <row r="29" spans="2:21" ht="16.5" thickBot="1">
      <c r="D29" s="38">
        <v>7</v>
      </c>
      <c r="E29" s="39">
        <f>COUNTIF(francisco,D29)</f>
        <v>8</v>
      </c>
      <c r="F29" s="40">
        <f>F28+E29</f>
        <v>36</v>
      </c>
      <c r="G29" s="41">
        <f t="shared" si="0"/>
        <v>0.16666666666666666</v>
      </c>
      <c r="H29" s="42">
        <f t="shared" si="1"/>
        <v>0.75</v>
      </c>
    </row>
    <row r="30" spans="2:21" ht="16.5" thickBot="1">
      <c r="D30" s="32">
        <v>8</v>
      </c>
      <c r="E30" s="33">
        <f>COUNTIF(francisco,D30)</f>
        <v>4</v>
      </c>
      <c r="F30" s="34">
        <f>F29+E30</f>
        <v>40</v>
      </c>
      <c r="G30" s="41">
        <f t="shared" si="0"/>
        <v>8.3333333333333329E-2</v>
      </c>
      <c r="H30" s="42">
        <f t="shared" si="1"/>
        <v>0.83333333333333337</v>
      </c>
    </row>
    <row r="31" spans="2:21" ht="16.5" thickBot="1">
      <c r="D31" s="25">
        <v>9</v>
      </c>
      <c r="E31" s="29">
        <f>COUNTIF(francisco,D31)</f>
        <v>8</v>
      </c>
      <c r="F31" s="31">
        <f>F30+E31</f>
        <v>48</v>
      </c>
      <c r="G31" s="41">
        <f t="shared" si="0"/>
        <v>0.16666666666666666</v>
      </c>
      <c r="H31" s="44">
        <f t="shared" si="1"/>
        <v>1</v>
      </c>
    </row>
    <row r="32" spans="2:21" ht="16.5" thickBot="1">
      <c r="E32" s="30">
        <f>SUM(E26:E31)</f>
        <v>48</v>
      </c>
    </row>
  </sheetData>
  <mergeCells count="10">
    <mergeCell ref="I22:N22"/>
    <mergeCell ref="O20:U20"/>
    <mergeCell ref="O21:U21"/>
    <mergeCell ref="O22:U22"/>
    <mergeCell ref="E16:N16"/>
    <mergeCell ref="E17:N17"/>
    <mergeCell ref="E18:N18"/>
    <mergeCell ref="E19:N19"/>
    <mergeCell ref="I20:N20"/>
    <mergeCell ref="I21:N21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L23"/>
  <sheetViews>
    <sheetView tabSelected="1" zoomScale="80" zoomScaleNormal="80" workbookViewId="0">
      <selection activeCell="K27" sqref="K27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64" t="s">
        <v>22</v>
      </c>
      <c r="G6" s="9" t="s">
        <v>40</v>
      </c>
    </row>
    <row r="7" spans="1:9" ht="18">
      <c r="B7" s="11">
        <v>0</v>
      </c>
      <c r="C7" s="11">
        <v>8</v>
      </c>
      <c r="D7" s="12">
        <f>C7</f>
        <v>8</v>
      </c>
      <c r="E7" s="59">
        <f>C7/$C$12</f>
        <v>0.16</v>
      </c>
      <c r="F7" s="65">
        <f>D7/$D$11</f>
        <v>0.16</v>
      </c>
      <c r="G7" s="34">
        <f>B7*C7</f>
        <v>0</v>
      </c>
    </row>
    <row r="8" spans="1:9" ht="18">
      <c r="B8" s="13">
        <v>1</v>
      </c>
      <c r="C8" s="13">
        <v>14</v>
      </c>
      <c r="D8" s="14">
        <f>D7+C8</f>
        <v>22</v>
      </c>
      <c r="E8" s="60">
        <f>C8/$C$12</f>
        <v>0.28000000000000003</v>
      </c>
      <c r="F8" s="66">
        <f>D8/$D$11</f>
        <v>0.44</v>
      </c>
      <c r="G8" s="40">
        <f>B8*C8</f>
        <v>14</v>
      </c>
    </row>
    <row r="9" spans="1:9" ht="18">
      <c r="B9" s="13">
        <v>2</v>
      </c>
      <c r="C9" s="13">
        <v>20</v>
      </c>
      <c r="D9" s="14">
        <f>D8+C9</f>
        <v>42</v>
      </c>
      <c r="E9" s="60">
        <f>C9/$C$12</f>
        <v>0.4</v>
      </c>
      <c r="F9" s="66">
        <f>D9/$D$11</f>
        <v>0.84</v>
      </c>
      <c r="G9" s="40">
        <f>B9*C9</f>
        <v>40</v>
      </c>
    </row>
    <row r="10" spans="1:9" ht="18">
      <c r="B10" s="13">
        <v>3</v>
      </c>
      <c r="C10" s="13">
        <v>5</v>
      </c>
      <c r="D10" s="14">
        <f>D9+C10</f>
        <v>47</v>
      </c>
      <c r="E10" s="60">
        <f>C10/$C$12</f>
        <v>0.1</v>
      </c>
      <c r="F10" s="66">
        <f>D10/$D$11</f>
        <v>0.94</v>
      </c>
      <c r="G10" s="40">
        <f>B10*C10</f>
        <v>15</v>
      </c>
    </row>
    <row r="11" spans="1:9" ht="18.75" thickBot="1">
      <c r="B11" s="15">
        <v>4</v>
      </c>
      <c r="C11" s="15">
        <v>3</v>
      </c>
      <c r="D11" s="16">
        <f>D10+C11</f>
        <v>50</v>
      </c>
      <c r="E11" s="61">
        <f>C11/$C$11</f>
        <v>1</v>
      </c>
      <c r="F11" s="67">
        <f>D11/$D$11</f>
        <v>1</v>
      </c>
      <c r="G11" s="40">
        <f>B11*C11</f>
        <v>12</v>
      </c>
      <c r="H11" s="1"/>
    </row>
    <row r="12" spans="1:9" ht="18.75" thickBot="1">
      <c r="B12" s="17"/>
      <c r="C12" s="63">
        <f>SUM(C7:C11)</f>
        <v>50</v>
      </c>
      <c r="D12" s="18"/>
      <c r="E12" s="18"/>
      <c r="F12" s="18"/>
      <c r="G12" s="68">
        <f>SUM(G7:G11)</f>
        <v>81</v>
      </c>
      <c r="H12" s="1"/>
    </row>
    <row r="13" spans="1:9" ht="18">
      <c r="B13" s="17"/>
      <c r="C13" s="17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12" ht="21">
      <c r="A17" s="21">
        <v>2</v>
      </c>
      <c r="B17" s="6" t="s">
        <v>15</v>
      </c>
      <c r="C17" s="7"/>
      <c r="D17" s="62" t="s">
        <v>36</v>
      </c>
      <c r="E17" s="62"/>
      <c r="F17" s="62"/>
      <c r="G17" s="62"/>
      <c r="H17" s="62"/>
      <c r="I17" s="62"/>
      <c r="J17" s="62"/>
    </row>
    <row r="18" spans="1:12" ht="18.75">
      <c r="A18" s="21">
        <v>3</v>
      </c>
      <c r="B18" s="6" t="s">
        <v>16</v>
      </c>
      <c r="C18" s="7"/>
      <c r="D18" s="62" t="s">
        <v>37</v>
      </c>
      <c r="E18" s="62"/>
      <c r="F18" s="62"/>
      <c r="G18" s="62"/>
      <c r="H18" s="62"/>
      <c r="I18" s="62"/>
      <c r="J18" s="62"/>
    </row>
    <row r="19" spans="1:12" ht="21">
      <c r="A19" s="21">
        <v>4</v>
      </c>
      <c r="B19" s="6" t="s">
        <v>17</v>
      </c>
      <c r="C19" s="7"/>
      <c r="D19" s="62" t="s">
        <v>38</v>
      </c>
      <c r="E19" s="62"/>
      <c r="F19" s="62"/>
      <c r="G19" s="62"/>
      <c r="H19" s="62"/>
      <c r="I19" s="62"/>
      <c r="J19" s="62"/>
    </row>
    <row r="20" spans="1:12" ht="21">
      <c r="A20" s="21">
        <v>5</v>
      </c>
      <c r="B20" s="6" t="s">
        <v>18</v>
      </c>
      <c r="C20" s="7"/>
      <c r="D20" s="62" t="s">
        <v>39</v>
      </c>
      <c r="E20" s="62"/>
      <c r="F20" s="62"/>
      <c r="G20" s="62"/>
      <c r="H20" s="62"/>
      <c r="I20" s="62"/>
      <c r="J20" s="62"/>
    </row>
    <row r="21" spans="1:12" ht="18.75">
      <c r="A21" s="21">
        <v>6</v>
      </c>
      <c r="B21" s="6" t="s">
        <v>19</v>
      </c>
      <c r="E21" s="57">
        <v>2</v>
      </c>
      <c r="F21" s="57"/>
      <c r="G21" s="57" t="s">
        <v>41</v>
      </c>
      <c r="H21" s="57"/>
      <c r="I21" s="57"/>
      <c r="J21" s="57"/>
      <c r="K21" s="57"/>
      <c r="L21" s="57"/>
    </row>
    <row r="22" spans="1:12" ht="18.75">
      <c r="A22" s="21">
        <v>7</v>
      </c>
      <c r="B22" s="6" t="s">
        <v>20</v>
      </c>
      <c r="E22" s="57">
        <v>2</v>
      </c>
      <c r="F22" s="57"/>
      <c r="G22" s="57" t="s">
        <v>42</v>
      </c>
      <c r="H22" s="57"/>
      <c r="I22" s="57"/>
      <c r="J22" s="57"/>
      <c r="K22" s="57"/>
      <c r="L22" s="57"/>
    </row>
    <row r="23" spans="1:12" ht="18.75">
      <c r="A23" s="21">
        <v>8</v>
      </c>
      <c r="B23" s="6" t="s">
        <v>21</v>
      </c>
      <c r="E23" s="57">
        <v>2</v>
      </c>
      <c r="F23" s="57"/>
      <c r="G23" s="57" t="s">
        <v>43</v>
      </c>
      <c r="H23" s="57"/>
      <c r="I23" s="57"/>
      <c r="J23" s="57"/>
      <c r="K23" s="57"/>
      <c r="L23" s="57"/>
    </row>
  </sheetData>
  <mergeCells count="10">
    <mergeCell ref="E22:F22"/>
    <mergeCell ref="E23:F23"/>
    <mergeCell ref="G21:L21"/>
    <mergeCell ref="G22:L22"/>
    <mergeCell ref="G23:L23"/>
    <mergeCell ref="D17:J17"/>
    <mergeCell ref="D18:J18"/>
    <mergeCell ref="D19:J19"/>
    <mergeCell ref="D20:J20"/>
    <mergeCell ref="E21:F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francisco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Ingles</cp:lastModifiedBy>
  <dcterms:created xsi:type="dcterms:W3CDTF">2022-04-25T12:36:49Z</dcterms:created>
  <dcterms:modified xsi:type="dcterms:W3CDTF">2023-05-10T15:24:02Z</dcterms:modified>
</cp:coreProperties>
</file>