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374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8"/>
  <c r="E18"/>
  <c r="F18"/>
  <c r="C18"/>
  <c r="D17"/>
  <c r="E17"/>
  <c r="F17"/>
  <c r="C17"/>
  <c r="C16"/>
  <c r="D15"/>
  <c r="E15"/>
  <c r="F15"/>
  <c r="G15"/>
  <c r="C15"/>
  <c r="D14"/>
  <c r="E14"/>
  <c r="F14"/>
  <c r="G14"/>
  <c r="C14"/>
  <c r="D13"/>
  <c r="E13"/>
  <c r="F13"/>
  <c r="G13"/>
  <c r="C13"/>
  <c r="G7"/>
  <c r="G8"/>
  <c r="G9"/>
  <c r="G10"/>
  <c r="G11"/>
  <c r="G12"/>
  <c r="G6"/>
  <c r="D18" i="2"/>
  <c r="E18"/>
  <c r="F18"/>
  <c r="C18"/>
  <c r="D17"/>
  <c r="E17"/>
  <c r="F17"/>
  <c r="C17"/>
  <c r="D16"/>
  <c r="E16"/>
  <c r="F16"/>
  <c r="C16"/>
  <c r="C15"/>
  <c r="D14"/>
  <c r="E14"/>
  <c r="F14"/>
  <c r="G14"/>
  <c r="C14"/>
  <c r="D13"/>
  <c r="E13"/>
  <c r="F13"/>
  <c r="G13"/>
  <c r="C13"/>
  <c r="D12"/>
  <c r="E12"/>
  <c r="F12"/>
  <c r="G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<sst xmlns="http://schemas.openxmlformats.org/spreadsheetml/2006/main" count="74" uniqueCount="43">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</sst>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0" xfId="0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9" fontId="0" fillId="2" borderId="19" xfId="0" applyNumberFormat="1" applyFill="1" applyBorder="1" applyAlignment="1">
      <alignment horizontal="center" vertical="center"/>
    </xf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25" xfId="0" applyFill="1" applyBorder="1" applyAlignment="1">
      <alignment horizontal="center"/>
    </xf>
    <xf numFmtId="0" fontId="0" fillId="3" borderId="0" xfId="0" applyFill="1" applyBorder="1"/>
    <xf numFmtId="0" fontId="0" fillId="3" borderId="27" xfId="0" applyFill="1" applyBorder="1"/>
    <xf numFmtId="0" fontId="0" fillId="0" borderId="27" xfId="0" applyBorder="1"/>
    <xf numFmtId="0" fontId="0" fillId="3" borderId="25" xfId="0" applyFill="1" applyBorder="1"/>
    <xf numFmtId="0" fontId="1" fillId="4" borderId="9" xfId="0" applyFont="1" applyFill="1" applyBorder="1" applyAlignment="1">
      <alignment vertical="center" wrapText="1"/>
    </xf>
    <xf numFmtId="0" fontId="1" fillId="4" borderId="9" xfId="0" applyFont="1" applyFill="1" applyBorder="1" applyAlignment="1">
      <alignment wrapText="1"/>
    </xf>
    <xf numFmtId="0" fontId="1" fillId="2" borderId="19" xfId="0" applyFont="1" applyFill="1" applyBorder="1" applyAlignment="1">
      <alignment wrapText="1"/>
    </xf>
    <xf numFmtId="0" fontId="1" fillId="2" borderId="5" xfId="0" applyFont="1" applyFill="1" applyBorder="1"/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1" fillId="2" borderId="2" xfId="0" applyFont="1" applyFill="1" applyBorder="1" applyAlignment="1">
      <alignment wrapText="1"/>
    </xf>
    <xf numFmtId="0" fontId="1" fillId="4" borderId="12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wrapText="1"/>
    </xf>
    <xf numFmtId="0" fontId="1" fillId="4" borderId="13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5" borderId="28" xfId="0" applyNumberFormat="1" applyFill="1" applyBorder="1"/>
    <xf numFmtId="0" fontId="0" fillId="6" borderId="0" xfId="0" applyFill="1"/>
    <xf numFmtId="0" fontId="0" fillId="0" borderId="0" xfId="0" applyAlignment="1">
      <alignment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7" borderId="26" xfId="0" applyNumberFormat="1" applyFill="1" applyBorder="1" applyAlignment="1">
      <alignment horizontal="center" vertical="center"/>
    </xf>
    <xf numFmtId="0" fontId="0" fillId="5" borderId="0" xfId="0" applyFill="1"/>
    <xf numFmtId="0" fontId="0" fillId="9" borderId="0" xfId="0" applyFill="1"/>
    <xf numFmtId="0" fontId="0" fillId="10" borderId="0" xfId="0" applyFill="1"/>
    <xf numFmtId="0" fontId="0" fillId="8" borderId="0" xfId="0" applyFill="1"/>
    <xf numFmtId="164" fontId="0" fillId="8" borderId="26" xfId="0" applyNumberFormat="1" applyFill="1" applyBorder="1" applyAlignment="1">
      <alignment horizontal="center" vertical="center"/>
    </xf>
    <xf numFmtId="164" fontId="0" fillId="11" borderId="2" xfId="0" applyNumberFormat="1" applyFill="1" applyBorder="1" applyAlignment="1">
      <alignment horizontal="center" vertical="center"/>
    </xf>
    <xf numFmtId="0" fontId="0" fillId="11" borderId="0" xfId="0" applyFill="1"/>
    <xf numFmtId="0" fontId="0" fillId="12" borderId="0" xfId="0" applyFill="1"/>
    <xf numFmtId="0" fontId="0" fillId="12" borderId="17" xfId="0" applyFill="1" applyBorder="1" applyAlignment="1">
      <alignment horizontal="center" vertical="center"/>
    </xf>
    <xf numFmtId="0" fontId="0" fillId="3" borderId="0" xfId="0" applyFill="1"/>
    <xf numFmtId="0" fontId="0" fillId="3" borderId="26" xfId="0" applyFill="1" applyBorder="1" applyAlignment="1">
      <alignment horizontal="center" vertical="center"/>
    </xf>
    <xf numFmtId="0" fontId="0" fillId="13" borderId="0" xfId="0" applyFill="1" applyAlignment="1">
      <alignment vertical="top"/>
    </xf>
    <xf numFmtId="0" fontId="0" fillId="13" borderId="0" xfId="0" applyFill="1"/>
    <xf numFmtId="0" fontId="0" fillId="14" borderId="26" xfId="0" applyFill="1" applyBorder="1"/>
    <xf numFmtId="0" fontId="0" fillId="0" borderId="26" xfId="0" applyFill="1" applyBorder="1"/>
    <xf numFmtId="0" fontId="0" fillId="0" borderId="17" xfId="0" applyFill="1" applyBorder="1" applyAlignment="1">
      <alignment horizontal="center" vertical="center"/>
    </xf>
    <xf numFmtId="10" fontId="0" fillId="13" borderId="26" xfId="0" applyNumberFormat="1" applyFill="1" applyBorder="1"/>
    <xf numFmtId="10" fontId="0" fillId="15" borderId="26" xfId="0" applyNumberFormat="1" applyFill="1" applyBorder="1"/>
    <xf numFmtId="0" fontId="0" fillId="15" borderId="0" xfId="0" applyFill="1" applyAlignment="1">
      <alignment vertical="top"/>
    </xf>
    <xf numFmtId="0" fontId="0" fillId="15" borderId="0" xfId="0" applyFill="1"/>
    <xf numFmtId="164" fontId="0" fillId="15" borderId="11" xfId="0" applyNumberFormat="1" applyFill="1" applyBorder="1"/>
    <xf numFmtId="0" fontId="0" fillId="0" borderId="0" xfId="0" applyFill="1"/>
    <xf numFmtId="164" fontId="0" fillId="6" borderId="17" xfId="0" applyNumberFormat="1" applyFill="1" applyBorder="1"/>
    <xf numFmtId="164" fontId="0" fillId="10" borderId="26" xfId="0" applyNumberFormat="1" applyFill="1" applyBorder="1"/>
    <xf numFmtId="164" fontId="0" fillId="16" borderId="26" xfId="0" applyNumberFormat="1" applyFill="1" applyBorder="1"/>
    <xf numFmtId="0" fontId="0" fillId="16" borderId="0" xfId="0" applyFill="1"/>
    <xf numFmtId="164" fontId="0" fillId="17" borderId="2" xfId="0" applyNumberFormat="1" applyFill="1" applyBorder="1"/>
    <xf numFmtId="0" fontId="0" fillId="17" borderId="0" xfId="0" applyFill="1"/>
    <xf numFmtId="0" fontId="0" fillId="5" borderId="17" xfId="0" applyFill="1" applyBorder="1"/>
    <xf numFmtId="0" fontId="0" fillId="1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N18"/>
  <sheetViews>
    <sheetView topLeftCell="B1" zoomScale="125" workbookViewId="0">
      <selection activeCell="L16" sqref="L16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4">
      <c r="B2" s="38" t="s">
        <v>12</v>
      </c>
      <c r="C2" s="38"/>
      <c r="D2" s="38"/>
      <c r="E2" s="38"/>
    </row>
    <row r="3" spans="2:14" ht="15.75" thickBot="1">
      <c r="B3" s="1"/>
      <c r="C3" s="1"/>
      <c r="D3" s="1"/>
      <c r="E3" s="1"/>
    </row>
    <row r="4" spans="2:14" ht="15.75" thickBot="1">
      <c r="C4" s="32" t="s">
        <v>1</v>
      </c>
      <c r="D4" s="33" t="s">
        <v>2</v>
      </c>
      <c r="E4" s="33" t="s">
        <v>3</v>
      </c>
      <c r="F4" s="33" t="s">
        <v>11</v>
      </c>
      <c r="G4" s="31" t="s">
        <v>13</v>
      </c>
      <c r="I4" t="s">
        <v>14</v>
      </c>
    </row>
    <row r="5" spans="2:14">
      <c r="B5" s="3" t="s">
        <v>4</v>
      </c>
      <c r="C5" s="18">
        <v>6.7</v>
      </c>
      <c r="D5" s="19">
        <v>8</v>
      </c>
      <c r="E5" s="19">
        <v>9</v>
      </c>
      <c r="F5" s="20">
        <v>9</v>
      </c>
      <c r="G5" s="39">
        <f>AVERAGE(C5:F5)</f>
        <v>8.1750000000000007</v>
      </c>
      <c r="I5" s="44" t="s">
        <v>15</v>
      </c>
      <c r="J5" s="44" t="s">
        <v>25</v>
      </c>
      <c r="K5" s="44"/>
      <c r="L5" s="44"/>
    </row>
    <row r="6" spans="2:14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39">
        <f t="shared" ref="G6:G11" si="0">AVERAGE(C6:F6)</f>
        <v>6.5</v>
      </c>
      <c r="I6" s="40" t="s">
        <v>16</v>
      </c>
      <c r="J6" s="40" t="s">
        <v>18</v>
      </c>
      <c r="K6" s="40"/>
      <c r="L6" s="40"/>
    </row>
    <row r="7" spans="2:14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39">
        <f t="shared" si="0"/>
        <v>6.7</v>
      </c>
      <c r="I7" s="45" t="s">
        <v>29</v>
      </c>
      <c r="J7" s="45" t="s">
        <v>26</v>
      </c>
      <c r="K7" s="45"/>
      <c r="L7" s="45"/>
    </row>
    <row r="8" spans="2:14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39">
        <f t="shared" si="0"/>
        <v>4.8499999999999996</v>
      </c>
      <c r="I8" s="47" t="s">
        <v>30</v>
      </c>
      <c r="J8" s="47" t="s">
        <v>17</v>
      </c>
      <c r="K8" s="47"/>
      <c r="L8" s="47"/>
    </row>
    <row r="9" spans="2:14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39">
        <f t="shared" si="0"/>
        <v>5.8000000000000007</v>
      </c>
      <c r="I9" s="50" t="s">
        <v>20</v>
      </c>
      <c r="J9" s="50" t="s">
        <v>21</v>
      </c>
      <c r="K9" s="50"/>
      <c r="L9" s="50"/>
      <c r="M9" s="50"/>
    </row>
    <row r="10" spans="2:14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39">
        <f t="shared" si="0"/>
        <v>5.45</v>
      </c>
      <c r="I10" s="51" t="s">
        <v>22</v>
      </c>
      <c r="J10" s="51" t="s">
        <v>23</v>
      </c>
      <c r="K10" s="51"/>
      <c r="L10" s="51"/>
      <c r="M10" s="51"/>
    </row>
    <row r="11" spans="2:14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39">
        <f t="shared" si="0"/>
        <v>5.5749999999999993</v>
      </c>
      <c r="I11" s="53" t="s">
        <v>22</v>
      </c>
      <c r="J11" s="53" t="s">
        <v>37</v>
      </c>
      <c r="K11" s="53"/>
      <c r="L11" s="53"/>
      <c r="M11" s="53"/>
      <c r="N11" s="53"/>
    </row>
    <row r="12" spans="2:14" ht="33" customHeight="1" thickBot="1">
      <c r="B12" s="30" t="s">
        <v>24</v>
      </c>
      <c r="C12" s="42">
        <f>AVERAGE(C5:C11)</f>
        <v>5.5428571428571427</v>
      </c>
      <c r="D12" s="42">
        <f t="shared" ref="D12:G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42">
        <f t="shared" si="1"/>
        <v>6.1500000000000012</v>
      </c>
      <c r="I12" s="62" t="s">
        <v>19</v>
      </c>
      <c r="J12" s="62" t="s">
        <v>38</v>
      </c>
      <c r="K12" s="62"/>
      <c r="L12" s="62"/>
      <c r="M12" s="62"/>
      <c r="N12" s="63"/>
    </row>
    <row r="13" spans="2:14" ht="33" customHeight="1" thickBot="1">
      <c r="B13" s="28" t="s">
        <v>27</v>
      </c>
      <c r="C13" s="43">
        <f>MAX(C5:C11)</f>
        <v>6.7</v>
      </c>
      <c r="D13" s="43">
        <f t="shared" ref="D13:G13" si="2">MAX(D5:D11)</f>
        <v>8</v>
      </c>
      <c r="E13" s="43">
        <f t="shared" si="2"/>
        <v>9</v>
      </c>
      <c r="F13" s="43">
        <f t="shared" si="2"/>
        <v>9</v>
      </c>
      <c r="G13" s="43">
        <f t="shared" si="2"/>
        <v>8.1750000000000007</v>
      </c>
      <c r="I13" s="41"/>
    </row>
    <row r="14" spans="2:14" ht="33" customHeight="1" thickBot="1">
      <c r="B14" s="28" t="s">
        <v>28</v>
      </c>
      <c r="C14" s="48">
        <f>MIN(C5:C11)</f>
        <v>4.5</v>
      </c>
      <c r="D14" s="48">
        <f t="shared" ref="D14:G14" si="3">MIN(D5:D11)</f>
        <v>3.2</v>
      </c>
      <c r="E14" s="48">
        <f t="shared" si="3"/>
        <v>5.9</v>
      </c>
      <c r="F14" s="48">
        <f t="shared" si="3"/>
        <v>3.5</v>
      </c>
      <c r="G14" s="48">
        <f t="shared" si="3"/>
        <v>4.8499999999999996</v>
      </c>
    </row>
    <row r="15" spans="2:14" ht="33" customHeight="1" thickBot="1">
      <c r="B15" s="29" t="s">
        <v>32</v>
      </c>
      <c r="C15" s="49">
        <f>MIN(C5:F11)</f>
        <v>3.2</v>
      </c>
      <c r="D15" s="24"/>
      <c r="E15" s="24"/>
      <c r="F15" s="24"/>
      <c r="G15" s="24"/>
    </row>
    <row r="16" spans="2:14" ht="33" customHeight="1" thickBot="1">
      <c r="B16" s="29" t="s">
        <v>31</v>
      </c>
      <c r="C16" s="52">
        <f>COUNT(C5:C11)</f>
        <v>7</v>
      </c>
      <c r="D16" s="52">
        <f t="shared" ref="D16:G16" si="4">COUNT(D5:D11)</f>
        <v>7</v>
      </c>
      <c r="E16" s="52">
        <f t="shared" si="4"/>
        <v>7</v>
      </c>
      <c r="F16" s="52">
        <f t="shared" si="4"/>
        <v>7</v>
      </c>
      <c r="G16" s="59"/>
    </row>
    <row r="17" spans="2:7" ht="33" customHeight="1" thickBot="1">
      <c r="B17" s="29" t="s">
        <v>33</v>
      </c>
      <c r="C17" s="54">
        <f>COUNTIF(C5:C11,"&gt;=6")</f>
        <v>3</v>
      </c>
      <c r="D17" s="54">
        <f t="shared" ref="D17:G17" si="5">COUNTIF(D5:D11,"&gt;=6")</f>
        <v>4</v>
      </c>
      <c r="E17" s="54">
        <f t="shared" si="5"/>
        <v>4</v>
      </c>
      <c r="F17" s="54">
        <f t="shared" si="5"/>
        <v>4</v>
      </c>
      <c r="G17" s="54"/>
    </row>
    <row r="18" spans="2:7" ht="33" customHeight="1" thickBot="1">
      <c r="B18" s="29" t="s">
        <v>34</v>
      </c>
      <c r="C18" s="61">
        <f>C17/C16</f>
        <v>0.42857142857142855</v>
      </c>
      <c r="D18" s="61">
        <f t="shared" ref="D18:G18" si="6">D17/D16</f>
        <v>0.5714285714285714</v>
      </c>
      <c r="E18" s="61">
        <f t="shared" si="6"/>
        <v>0.5714285714285714</v>
      </c>
      <c r="F18" s="61">
        <f t="shared" si="6"/>
        <v>0.5714285714285714</v>
      </c>
      <c r="G18" s="58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N19"/>
  <sheetViews>
    <sheetView tabSelected="1" zoomScale="117" workbookViewId="0">
      <selection activeCell="I17" sqref="I17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4">
      <c r="B2" s="38" t="s">
        <v>0</v>
      </c>
      <c r="C2" s="38"/>
      <c r="D2" s="38"/>
      <c r="E2" s="38"/>
    </row>
    <row r="3" spans="2:14" ht="15.75" thickBot="1">
      <c r="B3" s="1"/>
      <c r="C3" s="1"/>
      <c r="D3" s="1"/>
      <c r="E3" s="1"/>
    </row>
    <row r="4" spans="2:14" ht="15.75" thickBot="1">
      <c r="C4" s="15">
        <v>0.15</v>
      </c>
      <c r="D4" s="16">
        <v>0.25</v>
      </c>
      <c r="E4" s="16">
        <v>0.25</v>
      </c>
      <c r="F4" s="17">
        <v>0.35</v>
      </c>
      <c r="I4" t="s">
        <v>14</v>
      </c>
    </row>
    <row r="5" spans="2:14" ht="15.75" thickBot="1">
      <c r="C5" s="21" t="s">
        <v>1</v>
      </c>
      <c r="D5" s="22" t="s">
        <v>2</v>
      </c>
      <c r="E5" s="22" t="s">
        <v>3</v>
      </c>
      <c r="F5" s="23" t="s">
        <v>11</v>
      </c>
      <c r="G5" s="6" t="s">
        <v>41</v>
      </c>
      <c r="I5" s="63" t="s">
        <v>15</v>
      </c>
      <c r="J5" s="63" t="s">
        <v>42</v>
      </c>
      <c r="K5" s="63"/>
      <c r="L5" s="63"/>
      <c r="M5" s="65"/>
    </row>
    <row r="6" spans="2:14" ht="15.75" thickBot="1">
      <c r="B6" s="3" t="s">
        <v>4</v>
      </c>
      <c r="C6" s="18">
        <v>6.7</v>
      </c>
      <c r="D6" s="19">
        <v>8</v>
      </c>
      <c r="E6" s="19">
        <v>9</v>
      </c>
      <c r="F6" s="20">
        <v>9</v>
      </c>
      <c r="G6" s="64">
        <f>C6*$C$4+D6*$D$4+E6*$E$4+F6*$F$4</f>
        <v>8.4049999999999994</v>
      </c>
      <c r="I6" s="40" t="s">
        <v>16</v>
      </c>
      <c r="J6" s="40" t="s">
        <v>18</v>
      </c>
      <c r="K6" s="40"/>
      <c r="L6" s="40"/>
    </row>
    <row r="7" spans="2:14" ht="15.75" thickBot="1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64">
        <f t="shared" ref="G7:G12" si="0">C7*$C$4+D7*$D$4+E7*$E$4+F7*$F$4</f>
        <v>6.8</v>
      </c>
      <c r="I7" s="46" t="s">
        <v>29</v>
      </c>
      <c r="J7" s="46" t="s">
        <v>26</v>
      </c>
      <c r="K7" s="46"/>
      <c r="L7" s="46"/>
    </row>
    <row r="8" spans="2:14" ht="15.75" thickBot="1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64">
        <f t="shared" si="0"/>
        <v>6.72</v>
      </c>
      <c r="I8" s="69" t="s">
        <v>30</v>
      </c>
      <c r="J8" s="69" t="s">
        <v>17</v>
      </c>
      <c r="K8" s="69"/>
      <c r="L8" s="69"/>
    </row>
    <row r="9" spans="2:14" ht="15.75" thickBot="1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64">
        <f t="shared" si="0"/>
        <v>4.8</v>
      </c>
      <c r="I9" s="71" t="s">
        <v>20</v>
      </c>
      <c r="J9" s="71" t="s">
        <v>21</v>
      </c>
      <c r="K9" s="71"/>
      <c r="L9" s="71"/>
      <c r="M9" s="71"/>
    </row>
    <row r="10" spans="2:14" ht="15.75" thickBot="1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64">
        <f t="shared" si="0"/>
        <v>5.52</v>
      </c>
      <c r="I10" s="44" t="s">
        <v>22</v>
      </c>
      <c r="J10" s="44" t="s">
        <v>23</v>
      </c>
      <c r="K10" s="44"/>
      <c r="L10" s="44"/>
      <c r="M10" s="44"/>
    </row>
    <row r="11" spans="2:14" ht="15.75" thickBot="1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64">
        <f t="shared" si="0"/>
        <v>5.82</v>
      </c>
      <c r="I11" s="73" t="s">
        <v>22</v>
      </c>
      <c r="J11" s="73" t="s">
        <v>35</v>
      </c>
      <c r="K11" s="73"/>
      <c r="L11" s="73"/>
      <c r="M11" s="73"/>
      <c r="N11" s="73"/>
    </row>
    <row r="12" spans="2:14" ht="15.75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64">
        <f t="shared" si="0"/>
        <v>5.5149999999999997</v>
      </c>
      <c r="I12" s="55" t="s">
        <v>19</v>
      </c>
      <c r="J12" s="55" t="s">
        <v>36</v>
      </c>
      <c r="K12" s="55"/>
      <c r="L12" s="55"/>
      <c r="M12" s="55"/>
      <c r="N12" s="56"/>
    </row>
    <row r="13" spans="2:14" ht="30.95" customHeight="1" thickBot="1">
      <c r="B13" s="34" t="s">
        <v>24</v>
      </c>
      <c r="C13" s="66">
        <f>AVERAGE(C6:C12)</f>
        <v>5.5428571428571427</v>
      </c>
      <c r="D13" s="66">
        <f t="shared" ref="D13:G13" si="1">AVERAGE(D6:D12)</f>
        <v>5.8857142857142861</v>
      </c>
      <c r="E13" s="66">
        <f t="shared" si="1"/>
        <v>6.871428571428571</v>
      </c>
      <c r="F13" s="66">
        <f t="shared" si="1"/>
        <v>6.3</v>
      </c>
      <c r="G13" s="66">
        <f t="shared" si="1"/>
        <v>6.2257142857142851</v>
      </c>
    </row>
    <row r="14" spans="2:14" ht="24" customHeight="1" thickBot="1">
      <c r="B14" s="35" t="s">
        <v>27</v>
      </c>
      <c r="C14" s="67">
        <f>MAX(C6:F12)</f>
        <v>9</v>
      </c>
      <c r="D14" s="67">
        <f t="shared" ref="D14:G14" si="2">MAX(D6:G12)</f>
        <v>9</v>
      </c>
      <c r="E14" s="67">
        <f t="shared" si="2"/>
        <v>9</v>
      </c>
      <c r="F14" s="67">
        <f t="shared" si="2"/>
        <v>9</v>
      </c>
      <c r="G14" s="67">
        <f t="shared" si="2"/>
        <v>8.4049999999999994</v>
      </c>
    </row>
    <row r="15" spans="2:14" ht="21.95" customHeight="1" thickBot="1">
      <c r="B15" s="35" t="s">
        <v>28</v>
      </c>
      <c r="C15" s="68">
        <f>MIN(C6:C12)</f>
        <v>4.5</v>
      </c>
      <c r="D15" s="68">
        <f t="shared" ref="D15:G15" si="3">MIN(D6:D12)</f>
        <v>3.2</v>
      </c>
      <c r="E15" s="68">
        <f t="shared" si="3"/>
        <v>5.9</v>
      </c>
      <c r="F15" s="68">
        <f t="shared" si="3"/>
        <v>3.5</v>
      </c>
      <c r="G15" s="68">
        <f t="shared" si="3"/>
        <v>4.8</v>
      </c>
    </row>
    <row r="16" spans="2:14" ht="30.75" thickBot="1">
      <c r="B16" s="36" t="s">
        <v>32</v>
      </c>
      <c r="C16" s="70">
        <f>MIN(C6:F12)</f>
        <v>3.2</v>
      </c>
      <c r="D16" s="24"/>
      <c r="E16" s="24"/>
      <c r="F16" s="24"/>
      <c r="G16" s="24"/>
    </row>
    <row r="17" spans="2:7" ht="30.75" thickBot="1">
      <c r="B17" s="36" t="s">
        <v>31</v>
      </c>
      <c r="C17" s="72">
        <f>COUNT(C6:C12)</f>
        <v>7</v>
      </c>
      <c r="D17" s="72">
        <f t="shared" ref="D17:F17" si="4">COUNT(D6:D12)</f>
        <v>7</v>
      </c>
      <c r="E17" s="72">
        <f t="shared" si="4"/>
        <v>7</v>
      </c>
      <c r="F17" s="72">
        <f t="shared" si="4"/>
        <v>7</v>
      </c>
      <c r="G17" s="27"/>
    </row>
    <row r="18" spans="2:7" ht="30.75" thickBot="1">
      <c r="B18" s="36" t="s">
        <v>39</v>
      </c>
      <c r="C18" s="57">
        <f>COUNTIF(C6:C12,"&lt;6")</f>
        <v>4</v>
      </c>
      <c r="D18" s="57">
        <f t="shared" ref="D18:F18" si="5">COUNTIF(D6:D12,"&lt;6")</f>
        <v>3</v>
      </c>
      <c r="E18" s="57">
        <f t="shared" si="5"/>
        <v>3</v>
      </c>
      <c r="F18" s="57">
        <f t="shared" si="5"/>
        <v>3</v>
      </c>
      <c r="G18" s="25"/>
    </row>
    <row r="19" spans="2:7" ht="30.75" thickBot="1">
      <c r="B19" s="37" t="s">
        <v>40</v>
      </c>
      <c r="C19" s="60">
        <f>C18/C17</f>
        <v>0.5714285714285714</v>
      </c>
      <c r="D19" s="60">
        <f t="shared" ref="D19:F19" si="6">D18/D17</f>
        <v>0.42857142857142855</v>
      </c>
      <c r="E19" s="60">
        <f t="shared" si="6"/>
        <v>0.42857142857142855</v>
      </c>
      <c r="F19" s="60">
        <f t="shared" si="6"/>
        <v>0.42857142857142855</v>
      </c>
      <c r="G19" s="26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Labingles_18</cp:lastModifiedBy>
  <dcterms:created xsi:type="dcterms:W3CDTF">2019-03-19T02:07:03Z</dcterms:created>
  <dcterms:modified xsi:type="dcterms:W3CDTF">2023-04-10T14:54:39Z</dcterms:modified>
</cp:coreProperties>
</file>