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735" windowWidth="19440" windowHeight="1560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8" i="2"/>
  <c r="G13"/>
  <c r="D21" s="1"/>
  <c r="G9"/>
  <c r="G10"/>
  <c r="G11"/>
  <c r="G12"/>
  <c r="C13"/>
  <c r="E9" s="1"/>
  <c r="D9"/>
  <c r="D10" s="1"/>
  <c r="H22" i="1"/>
  <c r="U5"/>
  <c r="U4"/>
  <c r="H21"/>
  <c r="H20"/>
  <c r="R5"/>
  <c r="R6"/>
  <c r="R7"/>
  <c r="R8"/>
  <c r="R9"/>
  <c r="R10"/>
  <c r="Q6"/>
  <c r="Q7"/>
  <c r="Q8"/>
  <c r="Q9"/>
  <c r="Q10"/>
  <c r="Q5"/>
  <c r="O11"/>
  <c r="P10"/>
  <c r="P9"/>
  <c r="P8"/>
  <c r="P7"/>
  <c r="P6"/>
  <c r="O6"/>
  <c r="O7"/>
  <c r="O8"/>
  <c r="O9"/>
  <c r="O10"/>
  <c r="O5"/>
  <c r="D11" i="2" l="1"/>
  <c r="F10"/>
  <c r="E12"/>
  <c r="E10"/>
  <c r="F8"/>
  <c r="F9"/>
  <c r="E8"/>
  <c r="E11"/>
  <c r="D12" l="1"/>
  <c r="F12" s="1"/>
  <c r="F11"/>
</calcChain>
</file>

<file path=xl/sharedStrings.xml><?xml version="1.0" encoding="utf-8"?>
<sst xmlns="http://schemas.openxmlformats.org/spreadsheetml/2006/main" count="56" uniqueCount="56">
  <si>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</si>
  <si>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</si>
  <si>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</si>
  <si>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</si>
  <si>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</si>
  <si>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</si>
  <si>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</si>
  <si>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</si>
  <si>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</si>
  <si>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</si>
  <si>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</si>
  <si>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</si>
  <si>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</si>
  <si>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</si>
  <si>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</si>
  <si>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</si>
  <si>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</si>
  <si>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</si>
  <si>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</si>
  <si>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</si>
  <si>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</si>
  <si>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</si>
  <si>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</si>
  <si>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</si>
  <si>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</si>
  <si>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</si>
  <si>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</si>
  <si>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</si>
  <si>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</si>
  <si>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</si>
  <si>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</si>
  <si>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</si>
  <si>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</si>
  <si>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</si>
  <si>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</si>
  <si>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</si>
  <si>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</si>
  <si>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</si>
  <si>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</si>
  <si>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</si>
  <si>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</si>
  <si>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trabajadores armaron 5 piezas en 12 horas</t>
  </si>
  <si>
    <t>28 trabajaroes armaron A LO MÁS 6 piezas en 12 horas ( entre 4 y 6 piezas)</t>
  </si>
  <si>
    <t xml:space="preserve">El 13% de los trabajadores armaron 5 piezas en 12 horas </t>
  </si>
  <si>
    <t>El 58% de los trabajadores armaron A LO MÁS 6 piezas en 12 horas</t>
  </si>
  <si>
    <t>La mitad de los trabajadores armaron A LO MENOS 6 piezas</t>
  </si>
  <si>
    <t>La mayoria de los trabajadores armaron 4 piezas</t>
  </si>
  <si>
    <t>En promedio los trabajadores armaron 6 piezas en 12 horas</t>
  </si>
  <si>
    <t>Xi*Fi</t>
  </si>
  <si>
    <t>5 familias tienen 3 hijos</t>
  </si>
  <si>
    <t>A LO MÁS 42 familias tienen de 0 a 2 hijos</t>
  </si>
  <si>
    <t>EL 28% de las familias tiene 1 hijo</t>
  </si>
  <si>
    <t>A LO MÁS el 84% de las familias tienen de 0 a 2 hijos</t>
  </si>
  <si>
    <t>El promedio de hijos por familia es 2</t>
  </si>
  <si>
    <t>La mayoria de las familias tiene 2 hijos</t>
  </si>
  <si>
    <t>La mitad de las familias tiene 2 hijos</t>
  </si>
</sst>
</file>

<file path=xl/styles.xml><?xml version="1.0" encoding="utf-8"?>
<styleSheet xmlns="http://schemas.openxmlformats.org/spreadsheetml/2006/main">
  <fonts count="19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9" fontId="18" fillId="0" borderId="0" applyFont="0" applyFill="0" applyBorder="0" applyAlignment="0" applyProtection="0"/>
  </cellStyleXfs>
  <cellXfs count="64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7" xfId="0" applyFont="1" applyBorder="1"/>
    <xf numFmtId="0" fontId="0" fillId="0" borderId="0" xfId="0" applyBorder="1"/>
    <xf numFmtId="0" fontId="0" fillId="0" borderId="0" xfId="0" applyFont="1" applyBorder="1" applyAlignment="1"/>
    <xf numFmtId="0" fontId="0" fillId="0" borderId="10" xfId="0" applyFont="1" applyBorder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3" xfId="0" applyBorder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" fillId="0" borderId="9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9" fontId="0" fillId="0" borderId="18" xfId="1" applyFont="1" applyBorder="1" applyAlignment="1">
      <alignment horizontal="center"/>
    </xf>
    <xf numFmtId="9" fontId="0" fillId="0" borderId="19" xfId="1" applyFont="1" applyBorder="1" applyAlignment="1">
      <alignment horizontal="center"/>
    </xf>
    <xf numFmtId="1" fontId="0" fillId="0" borderId="7" xfId="0" applyNumberFormat="1" applyFont="1" applyBorder="1"/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9" fontId="9" fillId="3" borderId="3" xfId="1" applyFont="1" applyFill="1" applyBorder="1" applyAlignment="1">
      <alignment horizontal="center" vertical="center" wrapText="1" readingOrder="1"/>
    </xf>
    <xf numFmtId="9" fontId="9" fillId="3" borderId="4" xfId="1" applyFont="1" applyFill="1" applyBorder="1" applyAlignment="1">
      <alignment horizontal="center" vertical="center" wrapText="1" readingOrder="1"/>
    </xf>
    <xf numFmtId="1" fontId="0" fillId="0" borderId="0" xfId="0" applyNumberFormat="1"/>
  </cellXfs>
  <cellStyles count="2">
    <cellStyle name="Normal" xfId="0" builtinId="0"/>
    <cellStyle name="Porcentual" xfId="1" builtinId="5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solid">
          <fgColor indexed="64"/>
          <bgColor rgb="FFDCE6F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fill>
        <patternFill patternType="solid">
          <fgColor indexed="64"/>
          <bgColor rgb="FFDCE6F2"/>
        </patternFill>
      </fill>
      <alignment horizontal="center" vertical="center" textRotation="0" wrapText="1" indent="0" relativeIndent="0" justifyLastLine="0" shrinkToFit="0" mergeCell="0" readingOrder="1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solid">
          <fgColor indexed="64"/>
          <bgColor rgb="FFDCE6F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solid">
          <fgColor indexed="64"/>
          <bgColor rgb="FFDCE6F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subscript"/>
        <sz val="18"/>
        <color auto="1"/>
        <name val="Arial"/>
        <scheme val="none"/>
      </font>
      <fill>
        <patternFill patternType="solid">
          <fgColor indexed="64"/>
          <bgColor rgb="FFDCE6F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solid">
          <fgColor indexed="64"/>
          <bgColor rgb="FFDCE6F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"/>
        <scheme val="none"/>
      </font>
      <fill>
        <patternFill patternType="solid">
          <fgColor indexed="64"/>
          <bgColor rgb="FFDCE6F2"/>
        </patternFill>
      </fill>
      <alignment horizontal="center" vertical="center" textRotation="0" wrapText="1" indent="0" relativeIndent="0" justifyLastLine="0" shrinkToFit="0" mergeCell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relativeIndent="0" justifyLastLine="0" shrinkToFit="0" mergeCell="0" readingOrder="1"/>
      <border diagonalUp="0" diagonalDown="0">
        <left/>
        <right style="medium">
          <color indexed="64"/>
        </right>
        <top style="medium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relativeIndent="0" justifyLastLine="0" shrinkToFit="0" mergeCell="0" readingOrder="1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Verdana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relativeIndent="0" justifyLastLine="0" shrinkToFit="0" mergeCell="0" readingOrder="1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relativeIndent="0" justifyLastLine="0" shrinkToFit="0" mergeCell="0" readingOrder="1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medium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00"/>
        <name val="Arial"/>
        <scheme val="none"/>
      </font>
      <fill>
        <patternFill patternType="solid">
          <fgColor indexed="64"/>
          <bgColor rgb="FFFFFFFF"/>
        </patternFill>
      </fill>
      <alignment horizontal="center" vertical="center" textRotation="0" wrapText="1" indent="0" relativeIndent="0" justifyLastLine="0" shrinkToFit="0" mergeCell="0" readingOrder="1"/>
      <border diagonalUp="0" diagonalDown="0">
        <left style="medium">
          <color indexed="64"/>
        </left>
        <right style="medium">
          <color indexed="64"/>
        </right>
        <top style="thin">
          <color auto="1"/>
        </top>
        <bottom style="medium">
          <color indexed="64"/>
        </bottom>
        <vertical/>
        <horizontal/>
      </border>
    </dxf>
    <dxf>
      <border outline="0">
        <bottom style="medium">
          <color indexed="64"/>
        </bottom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/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a1" displayName="Tabla1" ref="D6:K11" headerRowCount="0" totalsRowShown="0" headerRowDxfId="22" dataDxfId="23" headerRowBorderDxfId="33" tableBorderDxfId="34" totalsRowBorderDxfId="32">
  <tableColumns count="8">
    <tableColumn id="1" name="Columna1" headerRowDxfId="14" dataDxfId="31"/>
    <tableColumn id="2" name="Columna2" headerRowDxfId="15" dataDxfId="30"/>
    <tableColumn id="3" name="Columna3" headerRowDxfId="16" dataDxfId="29"/>
    <tableColumn id="4" name="Columna4" headerRowDxfId="17" dataDxfId="28"/>
    <tableColumn id="5" name="Columna5" headerRowDxfId="18" dataDxfId="27"/>
    <tableColumn id="6" name="Columna6" headerRowDxfId="19" dataDxfId="26"/>
    <tableColumn id="7" name="Columna7" headerRowDxfId="20" dataDxfId="25"/>
    <tableColumn id="8" name="Columna8" headerRowDxfId="21" dataDxfId="24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2" name="Tabla2" displayName="Tabla2" ref="B7:G13" headerRowCount="0" totalsRowShown="0" headerRowDxfId="6" headerRowBorderDxfId="12" tableBorderDxfId="13">
  <tableColumns count="6">
    <tableColumn id="1" name="Columna1" headerRowDxfId="1" dataDxfId="11"/>
    <tableColumn id="2" name="Columna2" headerRowDxfId="2" dataDxfId="10"/>
    <tableColumn id="3" name="Columna3" headerRowDxfId="3" dataDxfId="9"/>
    <tableColumn id="4" name="Columna4" headerRowDxfId="4" dataDxfId="8" dataCellStyle="Porcentual"/>
    <tableColumn id="5" name="Columna5" headerRowDxfId="5" dataDxfId="7" dataCellStyle="Porcentual"/>
    <tableColumn id="6" name="Columna6" headerRow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23"/>
  <sheetViews>
    <sheetView zoomScale="137" workbookViewId="0">
      <selection activeCell="E16" sqref="E16:L16"/>
    </sheetView>
  </sheetViews>
  <sheetFormatPr baseColWidth="10" defaultRowHeight="15.75"/>
  <cols>
    <col min="8" max="8" width="12.375" bestFit="1" customWidth="1"/>
    <col min="13" max="13" width="5.625" customWidth="1"/>
    <col min="14" max="14" width="12.375" customWidth="1"/>
    <col min="15" max="15" width="11.25" bestFit="1" customWidth="1"/>
    <col min="16" max="16" width="14.625" customWidth="1"/>
    <col min="17" max="17" width="12" customWidth="1"/>
    <col min="18" max="18" width="18.375" customWidth="1"/>
    <col min="21" max="21" width="11.375" bestFit="1" customWidth="1"/>
  </cols>
  <sheetData>
    <row r="1" spans="2:21" ht="16.5" thickBot="1">
      <c r="N1" s="32"/>
      <c r="O1" s="32"/>
      <c r="P1" s="43" t="s">
        <v>34</v>
      </c>
      <c r="Q1" s="43" t="s">
        <v>35</v>
      </c>
      <c r="R1" s="43" t="s">
        <v>36</v>
      </c>
    </row>
    <row r="2" spans="2:21" ht="18" customHeight="1" thickBot="1">
      <c r="C2" s="49" t="s">
        <v>0</v>
      </c>
      <c r="D2" s="49"/>
      <c r="E2" s="49"/>
      <c r="F2" s="49"/>
      <c r="G2" s="49"/>
      <c r="H2" s="49"/>
      <c r="I2" s="49"/>
      <c r="J2" s="49"/>
      <c r="K2" s="49"/>
      <c r="L2" s="1"/>
      <c r="M2" s="1"/>
      <c r="N2" s="33"/>
      <c r="O2" s="47" t="s">
        <v>33</v>
      </c>
      <c r="P2" s="44"/>
      <c r="Q2" s="44"/>
      <c r="R2" s="44"/>
    </row>
    <row r="3" spans="2:21" ht="16.5" thickBot="1">
      <c r="C3" s="49"/>
      <c r="D3" s="49"/>
      <c r="E3" s="49"/>
      <c r="F3" s="49"/>
      <c r="G3" s="49"/>
      <c r="H3" s="49"/>
      <c r="I3" s="49"/>
      <c r="J3" s="49"/>
      <c r="K3" s="49"/>
      <c r="N3" s="36" t="s">
        <v>32</v>
      </c>
      <c r="O3" s="48"/>
      <c r="P3" s="45"/>
      <c r="Q3" s="45"/>
      <c r="R3" s="45"/>
    </row>
    <row r="4" spans="2:21" ht="16.5" thickBot="1">
      <c r="C4" s="49"/>
      <c r="D4" s="49"/>
      <c r="E4" s="49"/>
      <c r="F4" s="49"/>
      <c r="G4" s="49"/>
      <c r="H4" s="49"/>
      <c r="I4" s="49"/>
      <c r="J4" s="49"/>
      <c r="K4" s="49"/>
      <c r="N4" s="37" t="s">
        <v>27</v>
      </c>
      <c r="O4" s="37" t="s">
        <v>28</v>
      </c>
      <c r="P4" s="37" t="s">
        <v>29</v>
      </c>
      <c r="Q4" s="37" t="s">
        <v>30</v>
      </c>
      <c r="R4" s="37" t="s">
        <v>31</v>
      </c>
      <c r="T4" s="35" t="s">
        <v>38</v>
      </c>
      <c r="U4" s="35">
        <f>MAX(Tabla1[])</f>
        <v>9</v>
      </c>
    </row>
    <row r="5" spans="2:21" ht="16.5" thickBot="1">
      <c r="N5" s="39">
        <v>4</v>
      </c>
      <c r="O5" s="40">
        <f>COUNTIF(Tabla1[],N5)</f>
        <v>12</v>
      </c>
      <c r="P5" s="40">
        <v>12</v>
      </c>
      <c r="Q5" s="55">
        <f>O5/$O$11</f>
        <v>0.25</v>
      </c>
      <c r="R5" s="56">
        <f>P5/$O$11</f>
        <v>0.25</v>
      </c>
      <c r="T5" s="31" t="s">
        <v>39</v>
      </c>
      <c r="U5" s="34">
        <f>MIN(Tabla1[])</f>
        <v>4</v>
      </c>
    </row>
    <row r="6" spans="2:21" ht="16.5" thickBot="1">
      <c r="D6" s="50">
        <v>8</v>
      </c>
      <c r="E6" s="2">
        <v>8</v>
      </c>
      <c r="F6" s="2">
        <v>8</v>
      </c>
      <c r="G6" s="2">
        <v>4</v>
      </c>
      <c r="H6" s="2">
        <v>4</v>
      </c>
      <c r="I6" s="2">
        <v>5</v>
      </c>
      <c r="J6" s="2">
        <v>5</v>
      </c>
      <c r="K6" s="51">
        <v>6</v>
      </c>
      <c r="N6" s="41">
        <v>5</v>
      </c>
      <c r="O6" s="40">
        <f>COUNTIF(Tabla1[],N6)</f>
        <v>6</v>
      </c>
      <c r="P6" s="23">
        <f>O6+O5</f>
        <v>18</v>
      </c>
      <c r="Q6" s="55">
        <f t="shared" ref="Q6:Q10" si="0">O6/$O$11</f>
        <v>0.125</v>
      </c>
      <c r="R6" s="56">
        <f t="shared" ref="R6:R10" si="1">P6/$O$11</f>
        <v>0.375</v>
      </c>
      <c r="S6" s="1"/>
      <c r="T6" s="1"/>
    </row>
    <row r="7" spans="2:21" ht="16.5" thickBot="1">
      <c r="C7" s="1"/>
      <c r="D7" s="50">
        <v>7</v>
      </c>
      <c r="E7" s="2">
        <v>9</v>
      </c>
      <c r="F7" s="2">
        <v>9</v>
      </c>
      <c r="G7" s="2">
        <v>4</v>
      </c>
      <c r="H7" s="2">
        <v>4</v>
      </c>
      <c r="I7" s="2">
        <v>5</v>
      </c>
      <c r="J7" s="2">
        <v>5</v>
      </c>
      <c r="K7" s="51">
        <v>6</v>
      </c>
      <c r="L7" s="1"/>
      <c r="M7" s="1"/>
      <c r="N7" s="42">
        <v>6</v>
      </c>
      <c r="O7" s="40">
        <f>COUNTIF(Tabla1[],N7)</f>
        <v>10</v>
      </c>
      <c r="P7" s="23">
        <f>P6+O7</f>
        <v>28</v>
      </c>
      <c r="Q7" s="55">
        <f t="shared" si="0"/>
        <v>0.20833333333333334</v>
      </c>
      <c r="R7" s="56">
        <f t="shared" si="1"/>
        <v>0.58333333333333337</v>
      </c>
      <c r="S7" s="1"/>
      <c r="T7" s="1"/>
    </row>
    <row r="8" spans="2:21" ht="16.5" thickBot="1">
      <c r="C8" s="1"/>
      <c r="D8" s="50">
        <v>6</v>
      </c>
      <c r="E8" s="2">
        <v>6</v>
      </c>
      <c r="F8" s="2">
        <v>7</v>
      </c>
      <c r="G8" s="2">
        <v>6</v>
      </c>
      <c r="H8" s="2">
        <v>6</v>
      </c>
      <c r="I8" s="2">
        <v>4</v>
      </c>
      <c r="J8" s="2">
        <v>5</v>
      </c>
      <c r="K8" s="51">
        <v>5</v>
      </c>
      <c r="N8" s="42">
        <v>7</v>
      </c>
      <c r="O8" s="40">
        <f>COUNTIF(Tabla1[],N8)</f>
        <v>8</v>
      </c>
      <c r="P8" s="23">
        <f>P7+O8</f>
        <v>36</v>
      </c>
      <c r="Q8" s="55">
        <f t="shared" si="0"/>
        <v>0.16666666666666666</v>
      </c>
      <c r="R8" s="56">
        <f t="shared" si="1"/>
        <v>0.75</v>
      </c>
      <c r="T8" s="1"/>
    </row>
    <row r="9" spans="2:21" ht="16.5" thickBot="1">
      <c r="C9" s="1"/>
      <c r="D9" s="50">
        <v>4</v>
      </c>
      <c r="E9" s="2">
        <v>4</v>
      </c>
      <c r="F9" s="2">
        <v>9</v>
      </c>
      <c r="G9" s="2">
        <v>9</v>
      </c>
      <c r="H9" s="2">
        <v>9</v>
      </c>
      <c r="I9" s="2">
        <v>4</v>
      </c>
      <c r="J9" s="2">
        <v>6</v>
      </c>
      <c r="K9" s="51">
        <v>8</v>
      </c>
      <c r="N9" s="42">
        <v>8</v>
      </c>
      <c r="O9" s="40">
        <f>COUNTIF(Tabla1[],N9)</f>
        <v>4</v>
      </c>
      <c r="P9" s="23">
        <f>P8+O9</f>
        <v>40</v>
      </c>
      <c r="Q9" s="55">
        <f t="shared" si="0"/>
        <v>8.3333333333333329E-2</v>
      </c>
      <c r="R9" s="56">
        <f t="shared" si="1"/>
        <v>0.83333333333333337</v>
      </c>
      <c r="T9" s="1"/>
    </row>
    <row r="10" spans="2:21">
      <c r="C10" s="1"/>
      <c r="D10" s="50">
        <v>4</v>
      </c>
      <c r="E10" s="2">
        <v>4</v>
      </c>
      <c r="F10" s="2">
        <v>9</v>
      </c>
      <c r="G10" s="2">
        <v>7</v>
      </c>
      <c r="H10" s="2">
        <v>7</v>
      </c>
      <c r="I10" s="2">
        <v>7</v>
      </c>
      <c r="J10" s="2">
        <v>7</v>
      </c>
      <c r="K10" s="51">
        <v>7</v>
      </c>
      <c r="N10" s="42">
        <v>9</v>
      </c>
      <c r="O10" s="40">
        <f>COUNTIF(Tabla1[],N10)</f>
        <v>8</v>
      </c>
      <c r="P10" s="23">
        <f>P9+O10</f>
        <v>48</v>
      </c>
      <c r="Q10" s="55">
        <f t="shared" si="0"/>
        <v>0.16666666666666666</v>
      </c>
      <c r="R10" s="56">
        <f t="shared" si="1"/>
        <v>1</v>
      </c>
      <c r="T10" s="1"/>
    </row>
    <row r="11" spans="2:21" ht="16.5" thickBot="1">
      <c r="C11" s="1"/>
      <c r="D11" s="52">
        <v>9</v>
      </c>
      <c r="E11" s="53">
        <v>4</v>
      </c>
      <c r="F11" s="53">
        <v>9</v>
      </c>
      <c r="G11" s="53">
        <v>4</v>
      </c>
      <c r="H11" s="53">
        <v>7</v>
      </c>
      <c r="I11" s="53">
        <v>6</v>
      </c>
      <c r="J11" s="53">
        <v>6</v>
      </c>
      <c r="K11" s="54">
        <v>6</v>
      </c>
      <c r="N11" s="30" t="s">
        <v>37</v>
      </c>
      <c r="O11" s="38">
        <f>SUM(O5:O10)</f>
        <v>48</v>
      </c>
      <c r="T11" s="1"/>
    </row>
    <row r="14" spans="2:21" ht="18">
      <c r="C14" s="3" t="s">
        <v>40</v>
      </c>
    </row>
    <row r="15" spans="2:21">
      <c r="B15" s="4">
        <v>1</v>
      </c>
      <c r="C15" s="4" t="s">
        <v>20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>
      <c r="B16" s="4">
        <v>2</v>
      </c>
      <c r="C16" s="25" t="s">
        <v>24</v>
      </c>
      <c r="D16" s="4"/>
      <c r="E16" s="46" t="s">
        <v>41</v>
      </c>
      <c r="F16" s="46"/>
      <c r="G16" s="46"/>
      <c r="H16" s="46"/>
      <c r="I16" s="46"/>
      <c r="J16" s="46"/>
      <c r="K16" s="46"/>
      <c r="L16" s="46"/>
      <c r="M16" s="24"/>
    </row>
    <row r="17" spans="2:13" ht="18.95" customHeight="1">
      <c r="B17" s="4">
        <v>3</v>
      </c>
      <c r="C17" s="25" t="s">
        <v>5</v>
      </c>
      <c r="D17" s="4"/>
      <c r="E17" s="46" t="s">
        <v>42</v>
      </c>
      <c r="F17" s="46"/>
      <c r="G17" s="46"/>
      <c r="H17" s="46"/>
      <c r="I17" s="46"/>
      <c r="J17" s="46"/>
      <c r="K17" s="46"/>
      <c r="L17" s="46"/>
      <c r="M17" s="24"/>
    </row>
    <row r="18" spans="2:13" ht="19.5">
      <c r="B18" s="4">
        <v>4</v>
      </c>
      <c r="C18" s="25" t="s">
        <v>25</v>
      </c>
      <c r="D18" s="4"/>
      <c r="E18" s="46" t="s">
        <v>43</v>
      </c>
      <c r="F18" s="46"/>
      <c r="G18" s="46"/>
      <c r="H18" s="46"/>
      <c r="I18" s="46"/>
      <c r="J18" s="46"/>
      <c r="K18" s="46"/>
      <c r="L18" s="46"/>
      <c r="M18" s="24"/>
    </row>
    <row r="19" spans="2:13" ht="19.5">
      <c r="B19" s="4">
        <v>5</v>
      </c>
      <c r="C19" s="25" t="s">
        <v>26</v>
      </c>
      <c r="D19" s="4"/>
      <c r="E19" s="46" t="s">
        <v>44</v>
      </c>
      <c r="F19" s="46"/>
      <c r="G19" s="46"/>
      <c r="H19" s="46"/>
      <c r="I19" s="46"/>
      <c r="J19" s="46"/>
      <c r="K19" s="46"/>
      <c r="L19" s="46"/>
      <c r="M19" s="24"/>
    </row>
    <row r="20" spans="2:13">
      <c r="B20" s="4">
        <v>6</v>
      </c>
      <c r="C20" s="4" t="s">
        <v>3</v>
      </c>
      <c r="D20" s="4"/>
      <c r="E20" s="4"/>
      <c r="F20" s="24"/>
      <c r="G20" s="30" t="s">
        <v>21</v>
      </c>
      <c r="H20" s="29">
        <f>MEDIAN(Tabla1[])</f>
        <v>6</v>
      </c>
      <c r="I20" s="58" t="s">
        <v>45</v>
      </c>
      <c r="J20" s="59"/>
      <c r="K20" s="59"/>
      <c r="L20" s="60"/>
    </row>
    <row r="21" spans="2:13">
      <c r="B21" s="4">
        <v>7</v>
      </c>
      <c r="C21" s="4" t="s">
        <v>4</v>
      </c>
      <c r="D21" s="4"/>
      <c r="E21" s="4"/>
      <c r="F21" s="24"/>
      <c r="G21" s="30" t="s">
        <v>22</v>
      </c>
      <c r="H21" s="26">
        <f>MODE(Tabla1[])</f>
        <v>4</v>
      </c>
      <c r="I21" s="58" t="s">
        <v>46</v>
      </c>
      <c r="J21" s="59"/>
      <c r="K21" s="59"/>
      <c r="L21" s="60"/>
      <c r="M21" s="28"/>
    </row>
    <row r="22" spans="2:13">
      <c r="B22" s="4">
        <v>8</v>
      </c>
      <c r="C22" s="25" t="s">
        <v>2</v>
      </c>
      <c r="D22" s="24"/>
      <c r="E22" s="24"/>
      <c r="F22" s="24"/>
      <c r="G22" s="30" t="s">
        <v>23</v>
      </c>
      <c r="H22" s="57">
        <f>AVERAGE(Tabla1[])</f>
        <v>6.208333333333333</v>
      </c>
      <c r="I22" s="58" t="s">
        <v>47</v>
      </c>
      <c r="J22" s="59"/>
      <c r="K22" s="59"/>
      <c r="L22" s="60"/>
      <c r="M22" s="28"/>
    </row>
    <row r="23" spans="2:13" ht="18.75">
      <c r="C23" s="6"/>
      <c r="D23" s="6"/>
      <c r="E23" s="6"/>
      <c r="F23" s="6"/>
      <c r="I23" s="27"/>
      <c r="J23" s="28"/>
      <c r="K23" s="28"/>
      <c r="L23" s="28"/>
      <c r="M23" s="28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topLeftCell="A7" zoomScale="140" workbookViewId="0">
      <selection activeCell="E24" sqref="E24"/>
    </sheetView>
  </sheetViews>
  <sheetFormatPr baseColWidth="10" defaultRowHeight="15.75"/>
  <cols>
    <col min="2" max="2" width="11.75" customWidth="1"/>
    <col min="3" max="4" width="15.5" customWidth="1"/>
    <col min="5" max="5" width="11.125" customWidth="1"/>
    <col min="6" max="6" width="15.5" customWidth="1"/>
  </cols>
  <sheetData>
    <row r="3" spans="1:9">
      <c r="B3" s="4" t="s">
        <v>6</v>
      </c>
      <c r="C3" s="4"/>
      <c r="D3" s="4"/>
      <c r="E3" s="4"/>
      <c r="F3" s="4"/>
      <c r="G3" s="4"/>
      <c r="H3" s="4"/>
    </row>
    <row r="6" spans="1:9" ht="16.5" thickBot="1"/>
    <row r="7" spans="1:9" ht="26.25" thickBot="1">
      <c r="B7" s="7" t="s">
        <v>7</v>
      </c>
      <c r="C7" s="8" t="s">
        <v>8</v>
      </c>
      <c r="D7" s="8" t="s">
        <v>9</v>
      </c>
      <c r="E7" s="9" t="s">
        <v>19</v>
      </c>
      <c r="F7" s="8" t="s">
        <v>18</v>
      </c>
      <c r="G7" s="8" t="s">
        <v>48</v>
      </c>
    </row>
    <row r="8" spans="1:9" ht="18.75" thickBot="1">
      <c r="B8" s="10">
        <v>0</v>
      </c>
      <c r="C8" s="10">
        <v>8</v>
      </c>
      <c r="D8" s="11">
        <v>8</v>
      </c>
      <c r="E8" s="61">
        <f>C8/$C$13</f>
        <v>0.16</v>
      </c>
      <c r="F8" s="62">
        <f>D8/$C$13</f>
        <v>0.16</v>
      </c>
      <c r="G8">
        <f>Tabla2[[#This Row],[Columna1]]*Tabla2[[#This Row],[Columna2]]</f>
        <v>0</v>
      </c>
    </row>
    <row r="9" spans="1:9" ht="18.75" thickBot="1">
      <c r="B9" s="12">
        <v>1</v>
      </c>
      <c r="C9" s="12">
        <v>14</v>
      </c>
      <c r="D9" s="13">
        <f>SUM(D8,C9)</f>
        <v>22</v>
      </c>
      <c r="E9" s="61">
        <f>C9/$C$13</f>
        <v>0.28000000000000003</v>
      </c>
      <c r="F9" s="62">
        <f>D9/$C$13</f>
        <v>0.44</v>
      </c>
      <c r="G9">
        <f>Tabla2[[#This Row],[Columna1]]*Tabla2[[#This Row],[Columna2]]</f>
        <v>14</v>
      </c>
    </row>
    <row r="10" spans="1:9" ht="18.75" thickBot="1">
      <c r="B10" s="12">
        <v>2</v>
      </c>
      <c r="C10" s="12">
        <v>20</v>
      </c>
      <c r="D10" s="13">
        <f t="shared" ref="D10:D12" si="0">SUM(D9,C10)</f>
        <v>42</v>
      </c>
      <c r="E10" s="61">
        <f>C10/$C$13</f>
        <v>0.4</v>
      </c>
      <c r="F10" s="62">
        <f>D10/$C$13</f>
        <v>0.84</v>
      </c>
      <c r="G10">
        <f>Tabla2[[#This Row],[Columna1]]*Tabla2[[#This Row],[Columna2]]</f>
        <v>40</v>
      </c>
    </row>
    <row r="11" spans="1:9" ht="18.75" thickBot="1">
      <c r="B11" s="12">
        <v>3</v>
      </c>
      <c r="C11" s="12">
        <v>5</v>
      </c>
      <c r="D11" s="13">
        <f t="shared" si="0"/>
        <v>47</v>
      </c>
      <c r="E11" s="61">
        <f>C11/$C$13</f>
        <v>0.1</v>
      </c>
      <c r="F11" s="62">
        <f>D11/$C$13</f>
        <v>0.94</v>
      </c>
      <c r="G11">
        <f>Tabla2[[#This Row],[Columna1]]*Tabla2[[#This Row],[Columna2]]</f>
        <v>15</v>
      </c>
      <c r="H11" s="1"/>
    </row>
    <row r="12" spans="1:9" ht="18.75" thickBot="1">
      <c r="B12" s="14">
        <v>4</v>
      </c>
      <c r="C12" s="14">
        <v>3</v>
      </c>
      <c r="D12" s="13">
        <f t="shared" si="0"/>
        <v>50</v>
      </c>
      <c r="E12" s="61">
        <f>C12/$C$13</f>
        <v>0.06</v>
      </c>
      <c r="F12" s="62">
        <f>D12/$C$13</f>
        <v>1</v>
      </c>
      <c r="G12">
        <f>Tabla2[[#This Row],[Columna1]]*Tabla2[[#This Row],[Columna2]]</f>
        <v>12</v>
      </c>
      <c r="H12" s="1"/>
    </row>
    <row r="13" spans="1:9" ht="18.75" thickBot="1">
      <c r="B13" s="15"/>
      <c r="C13" s="16">
        <f>SUM(C8:C12)</f>
        <v>50</v>
      </c>
      <c r="D13" s="17"/>
      <c r="E13" s="17"/>
      <c r="F13" s="17"/>
      <c r="G13">
        <f>SUM(G8:G12)</f>
        <v>81</v>
      </c>
      <c r="H13" s="1"/>
    </row>
    <row r="14" spans="1:9">
      <c r="C14" s="18"/>
    </row>
    <row r="15" spans="1:9" ht="18.75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>
      <c r="A17" s="20">
        <v>2</v>
      </c>
      <c r="B17" s="5" t="s">
        <v>11</v>
      </c>
      <c r="C17" s="6"/>
      <c r="D17" s="6" t="s">
        <v>49</v>
      </c>
      <c r="E17" s="6"/>
      <c r="F17" s="6"/>
      <c r="G17" s="6"/>
      <c r="H17" s="6"/>
      <c r="I17" s="6"/>
    </row>
    <row r="18" spans="1:9" ht="18.75">
      <c r="A18" s="20">
        <v>3</v>
      </c>
      <c r="B18" s="5" t="s">
        <v>12</v>
      </c>
      <c r="C18" s="6"/>
      <c r="D18" s="6" t="s">
        <v>50</v>
      </c>
      <c r="E18" s="6"/>
      <c r="F18" s="6"/>
      <c r="G18" s="6"/>
      <c r="H18" s="6"/>
      <c r="I18" s="6"/>
    </row>
    <row r="19" spans="1:9" ht="21">
      <c r="A19" s="20">
        <v>4</v>
      </c>
      <c r="B19" s="5" t="s">
        <v>13</v>
      </c>
      <c r="C19" s="6"/>
      <c r="D19" s="6" t="s">
        <v>51</v>
      </c>
      <c r="E19" s="6"/>
      <c r="F19" s="6"/>
      <c r="G19" s="6"/>
      <c r="H19" s="6"/>
      <c r="I19" s="6"/>
    </row>
    <row r="20" spans="1:9" ht="21">
      <c r="A20" s="20">
        <v>5</v>
      </c>
      <c r="B20" s="5" t="s">
        <v>14</v>
      </c>
      <c r="C20" s="6"/>
      <c r="D20" s="6" t="s">
        <v>52</v>
      </c>
      <c r="E20" s="6"/>
      <c r="F20" s="6"/>
      <c r="G20" s="6"/>
      <c r="H20" s="6"/>
      <c r="I20" s="6"/>
    </row>
    <row r="21" spans="1:9" ht="18.75">
      <c r="A21" s="20">
        <v>6</v>
      </c>
      <c r="B21" s="5" t="s">
        <v>15</v>
      </c>
      <c r="D21" s="63">
        <f>G13/C13</f>
        <v>1.62</v>
      </c>
      <c r="E21" t="s">
        <v>53</v>
      </c>
    </row>
    <row r="22" spans="1:9" ht="18.75">
      <c r="A22" s="20">
        <v>7</v>
      </c>
      <c r="B22" s="5" t="s">
        <v>16</v>
      </c>
      <c r="D22">
        <v>2</v>
      </c>
      <c r="E22" t="s">
        <v>54</v>
      </c>
    </row>
    <row r="23" spans="1:9" ht="18.75">
      <c r="A23" s="20">
        <v>8</v>
      </c>
      <c r="B23" s="5" t="s">
        <v>17</v>
      </c>
      <c r="D23">
        <v>2</v>
      </c>
      <c r="E23" t="s">
        <v>55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2022-04-25T12:36:49Z</dcterms:created>
  <dcterms:modified xsi:type="dcterms:W3CDTF">2025-05-13T14:56:00Z</dcterms:modified>
</cp:coreProperties>
</file>