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2"/>
  <c r="E18"/>
  <c r="F18"/>
  <c r="C18"/>
  <c r="C19" i="1"/>
  <c r="E17" i="2"/>
  <c r="F17"/>
  <c r="D17"/>
  <c r="C17"/>
  <c r="C15"/>
  <c r="D12"/>
  <c r="E12"/>
  <c r="F12"/>
  <c r="G12"/>
  <c r="D15" i="1"/>
  <c r="E15"/>
  <c r="F15"/>
  <c r="G15"/>
  <c r="C15"/>
  <c r="D14"/>
  <c r="E14"/>
  <c r="F14"/>
  <c r="G14"/>
  <c r="C14"/>
  <c r="C16"/>
  <c r="C17"/>
  <c r="C18"/>
  <c r="D18"/>
  <c r="D19"/>
  <c r="D17"/>
  <c r="E19"/>
  <c r="F19"/>
  <c r="E18"/>
  <c r="F18"/>
  <c r="E17"/>
  <c r="F17"/>
  <c r="G13"/>
  <c r="G12"/>
  <c r="F13"/>
  <c r="E13"/>
  <c r="D13"/>
  <c r="C13"/>
  <c r="G7"/>
  <c r="G8"/>
  <c r="G9"/>
  <c r="G10"/>
  <c r="G11"/>
  <c r="G6"/>
  <c r="D16" i="2"/>
  <c r="E16"/>
  <c r="F16"/>
  <c r="G16"/>
  <c r="C16"/>
  <c r="D14"/>
  <c r="E14"/>
  <c r="F14"/>
  <c r="G14"/>
  <c r="C14"/>
  <c r="D13"/>
  <c r="E13"/>
  <c r="F13"/>
  <c r="G13"/>
  <c r="C13"/>
  <c r="G11"/>
  <c r="G10"/>
  <c r="G9"/>
  <c r="G8"/>
  <c r="G7"/>
  <c r="G6"/>
  <c r="G5"/>
  <c r="C12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<sst xmlns="http://schemas.openxmlformats.org/spreadsheetml/2006/main" count="74" uniqueCount="43">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</sst>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9" fontId="0" fillId="2" borderId="22" xfId="0" applyNumberFormat="1" applyFill="1" applyBorder="1" applyAlignment="1">
      <alignment horizontal="center" vertical="center"/>
    </xf>
    <xf numFmtId="9" fontId="0" fillId="2" borderId="23" xfId="0" applyNumberFormat="1" applyFill="1" applyBorder="1" applyAlignment="1">
      <alignment horizontal="center" vertical="center"/>
    </xf>
    <xf numFmtId="9" fontId="0" fillId="2" borderId="24" xfId="0" applyNumberFormat="1" applyFill="1" applyBorder="1" applyAlignment="1">
      <alignment horizontal="center" vertic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4" borderId="0" xfId="0" applyFill="1" applyBorder="1"/>
    <xf numFmtId="0" fontId="0" fillId="4" borderId="29" xfId="0" applyFill="1" applyBorder="1"/>
    <xf numFmtId="0" fontId="0" fillId="4" borderId="30" xfId="0" applyFill="1" applyBorder="1"/>
    <xf numFmtId="0" fontId="0" fillId="4" borderId="31" xfId="0" applyFill="1" applyBorder="1"/>
    <xf numFmtId="0" fontId="0" fillId="0" borderId="31" xfId="0" applyBorder="1"/>
    <xf numFmtId="0" fontId="0" fillId="4" borderId="19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2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2" xfId="0" applyNumberFormat="1" applyFill="1" applyBorder="1"/>
    <xf numFmtId="164" fontId="0" fillId="3" borderId="19" xfId="0" applyNumberFormat="1" applyFill="1" applyBorder="1"/>
    <xf numFmtId="164" fontId="0" fillId="3" borderId="20" xfId="0" applyNumberFormat="1" applyFill="1" applyBorder="1"/>
    <xf numFmtId="164" fontId="0" fillId="3" borderId="21" xfId="0" applyNumberFormat="1" applyFill="1" applyBorder="1"/>
    <xf numFmtId="164" fontId="0" fillId="3" borderId="1" xfId="0" applyNumberFormat="1" applyFill="1" applyBorder="1"/>
    <xf numFmtId="164" fontId="0" fillId="4" borderId="29" xfId="0" applyNumberFormat="1" applyFill="1" applyBorder="1"/>
    <xf numFmtId="0" fontId="0" fillId="4" borderId="33" xfId="0" applyFill="1" applyBorder="1"/>
    <xf numFmtId="0" fontId="0" fillId="4" borderId="34" xfId="0" applyFill="1" applyBorder="1"/>
    <xf numFmtId="164" fontId="0" fillId="4" borderId="3" xfId="0" applyNumberFormat="1" applyFill="1" applyBorder="1"/>
    <xf numFmtId="164" fontId="0" fillId="3" borderId="32" xfId="0" applyNumberFormat="1" applyFill="1" applyBorder="1"/>
    <xf numFmtId="164" fontId="0" fillId="3" borderId="13" xfId="0" applyNumberFormat="1" applyFill="1" applyBorder="1"/>
    <xf numFmtId="164" fontId="0" fillId="3" borderId="18" xfId="0" applyNumberFormat="1" applyFill="1" applyBorder="1"/>
    <xf numFmtId="9" fontId="0" fillId="0" borderId="29" xfId="1" applyFon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abSelected="1" topLeftCell="A2" zoomScale="125" workbookViewId="0">
      <selection activeCell="A10" sqref="A10"/>
    </sheetView>
  </sheetViews>
  <sheetFormatPr baseColWidth="10" defaultRowHeight="15"/>
  <cols>
    <col min="2" max="2" width="14" customWidth="1"/>
    <col min="3" max="6" width="14" bestFit="1" customWidth="1"/>
    <col min="7" max="7" width="11.85546875" bestFit="1" customWidth="1"/>
  </cols>
  <sheetData>
    <row r="2" spans="2:13">
      <c r="B2" s="41" t="s">
        <v>12</v>
      </c>
      <c r="C2" s="41"/>
      <c r="D2" s="41"/>
      <c r="E2" s="41"/>
    </row>
    <row r="3" spans="2:13" ht="15.75" thickBot="1">
      <c r="B3" s="1"/>
      <c r="C3" s="1"/>
      <c r="D3" s="1"/>
      <c r="E3" s="1"/>
    </row>
    <row r="4" spans="2:13" ht="15.75" thickBot="1">
      <c r="C4" s="35" t="s">
        <v>1</v>
      </c>
      <c r="D4" s="36" t="s">
        <v>2</v>
      </c>
      <c r="E4" s="36" t="s">
        <v>3</v>
      </c>
      <c r="F4" s="36" t="s">
        <v>11</v>
      </c>
      <c r="G4" s="34" t="s">
        <v>13</v>
      </c>
      <c r="I4" t="s">
        <v>14</v>
      </c>
    </row>
    <row r="5" spans="2:13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51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52">
        <f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52">
        <f>AVERAGE(C7:F7)</f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52">
        <f>AVERAGE(C8:F8)</f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52">
        <f>AVERAGE(C9:F9)</f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52">
        <f>AVERAGE(C10:F10)</f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53">
        <f>AVERAGE(C11:F11)</f>
        <v>5.5749999999999993</v>
      </c>
      <c r="I11" t="s">
        <v>22</v>
      </c>
      <c r="J11" t="s">
        <v>37</v>
      </c>
    </row>
    <row r="12" spans="2:13" ht="33" customHeight="1" thickBot="1">
      <c r="B12" s="33" t="s">
        <v>24</v>
      </c>
      <c r="C12" s="43">
        <f>AVERAGE(C5:C11)</f>
        <v>5.5428571428571427</v>
      </c>
      <c r="D12" s="43">
        <f t="shared" ref="D12:G12" si="0">AVERAGE(D5:D11)</f>
        <v>5.8857142857142861</v>
      </c>
      <c r="E12" s="43">
        <f t="shared" si="0"/>
        <v>6.871428571428571</v>
      </c>
      <c r="F12" s="43">
        <f t="shared" si="0"/>
        <v>6.3</v>
      </c>
      <c r="G12" s="43">
        <f t="shared" si="0"/>
        <v>6.1500000000000012</v>
      </c>
      <c r="I12" s="30" t="s">
        <v>19</v>
      </c>
      <c r="J12" s="30" t="s">
        <v>38</v>
      </c>
      <c r="K12" s="30"/>
      <c r="L12" s="30"/>
      <c r="M12" s="30"/>
    </row>
    <row r="13" spans="2:13" ht="33" customHeight="1" thickBot="1">
      <c r="B13" s="31" t="s">
        <v>27</v>
      </c>
      <c r="C13" s="47">
        <f>MAX(C5:C11)</f>
        <v>6.7</v>
      </c>
      <c r="D13" s="47">
        <f t="shared" ref="D13:G13" si="1">MAX(D5:D11)</f>
        <v>8</v>
      </c>
      <c r="E13" s="47">
        <f t="shared" si="1"/>
        <v>9</v>
      </c>
      <c r="F13" s="47">
        <f t="shared" si="1"/>
        <v>9</v>
      </c>
      <c r="G13" s="47">
        <f t="shared" si="1"/>
        <v>8.1750000000000007</v>
      </c>
    </row>
    <row r="14" spans="2:13" ht="33" customHeight="1" thickBot="1">
      <c r="B14" s="31" t="s">
        <v>28</v>
      </c>
      <c r="C14" s="47">
        <f>MIN(C5:C11)</f>
        <v>4.5</v>
      </c>
      <c r="D14" s="47">
        <f t="shared" ref="D14:G14" si="2">MIN(D5:D11)</f>
        <v>3.2</v>
      </c>
      <c r="E14" s="47">
        <f t="shared" si="2"/>
        <v>5.9</v>
      </c>
      <c r="F14" s="47">
        <f t="shared" si="2"/>
        <v>3.5</v>
      </c>
      <c r="G14" s="47">
        <f t="shared" si="2"/>
        <v>4.8499999999999996</v>
      </c>
    </row>
    <row r="15" spans="2:13" ht="33" customHeight="1" thickBot="1">
      <c r="B15" s="32" t="s">
        <v>32</v>
      </c>
      <c r="C15" s="50">
        <f>MIN(C14:G14)</f>
        <v>3.2</v>
      </c>
      <c r="D15" s="24"/>
      <c r="E15" s="24"/>
      <c r="F15" s="24"/>
      <c r="G15" s="24"/>
    </row>
    <row r="16" spans="2:13" ht="33" customHeight="1" thickBot="1">
      <c r="B16" s="32" t="s">
        <v>31</v>
      </c>
      <c r="C16" s="29">
        <f>COUNT(C5:C11)</f>
        <v>7</v>
      </c>
      <c r="D16" s="29">
        <f t="shared" ref="D16:G16" si="3">COUNT(D5:D11)</f>
        <v>7</v>
      </c>
      <c r="E16" s="29">
        <f t="shared" si="3"/>
        <v>7</v>
      </c>
      <c r="F16" s="29">
        <f t="shared" si="3"/>
        <v>7</v>
      </c>
      <c r="G16" s="29">
        <f t="shared" si="3"/>
        <v>7</v>
      </c>
    </row>
    <row r="17" spans="2:7" ht="33" customHeight="1" thickBot="1">
      <c r="B17" s="32" t="s">
        <v>33</v>
      </c>
      <c r="C17" s="25">
        <f>COUNTIF(C5:C11,"&gt;=6")</f>
        <v>3</v>
      </c>
      <c r="D17" s="26">
        <f>COUNTIF(D5:D11,"&gt;=6")</f>
        <v>4</v>
      </c>
      <c r="E17" s="26">
        <f t="shared" ref="E17:F17" si="4">COUNTIF(E5:E11,"&gt;=6")</f>
        <v>4</v>
      </c>
      <c r="F17" s="26">
        <f t="shared" si="4"/>
        <v>4</v>
      </c>
      <c r="G17" s="27"/>
    </row>
    <row r="18" spans="2:7" ht="33" customHeight="1" thickBot="1">
      <c r="B18" s="32" t="s">
        <v>34</v>
      </c>
      <c r="C18" s="54">
        <f>C17/C16</f>
        <v>0.42857142857142855</v>
      </c>
      <c r="D18" s="54">
        <f t="shared" ref="D18:F18" si="5">D17/D16</f>
        <v>0.5714285714285714</v>
      </c>
      <c r="E18" s="54">
        <f t="shared" si="5"/>
        <v>0.5714285714285714</v>
      </c>
      <c r="F18" s="54">
        <f t="shared" si="5"/>
        <v>0.5714285714285714</v>
      </c>
      <c r="G18" s="28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opLeftCell="A7" zoomScale="117" workbookViewId="0">
      <selection activeCell="D19" sqref="D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1" t="s">
        <v>0</v>
      </c>
      <c r="C2" s="41"/>
      <c r="D2" s="41"/>
      <c r="E2" s="41"/>
    </row>
    <row r="3" spans="2:13" ht="15.75" thickBot="1">
      <c r="B3" s="1"/>
      <c r="C3" s="1"/>
      <c r="D3" s="1"/>
      <c r="E3" s="1"/>
    </row>
    <row r="4" spans="2:13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3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42">
        <f>$C$4*C6+$D$4*D6+$E$4*E6+$F$4*F6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2">
        <f t="shared" ref="G7:G12" si="0">$C$4*C7+$D$4*D7+$E$4*E7+$F$4*F7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2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2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2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2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2">
        <f>$C$4*C12+$D$4*D12+$E$4*E12+$F$4*F12</f>
        <v>5.5149999999999997</v>
      </c>
      <c r="I12" s="30" t="s">
        <v>19</v>
      </c>
      <c r="J12" s="30" t="s">
        <v>36</v>
      </c>
      <c r="K12" s="30"/>
      <c r="L12" s="30"/>
      <c r="M12" s="30"/>
    </row>
    <row r="13" spans="2:13" ht="30.95" customHeight="1" thickBot="1">
      <c r="B13" s="37" t="s">
        <v>24</v>
      </c>
      <c r="C13" s="43">
        <f>AVERAGE(C6:C12)</f>
        <v>5.5428571428571427</v>
      </c>
      <c r="D13" s="44">
        <f>AVERAGE(D6:D12)</f>
        <v>5.8857142857142861</v>
      </c>
      <c r="E13" s="44">
        <f>AVERAGE(E6:E12)</f>
        <v>6.871428571428571</v>
      </c>
      <c r="F13" s="45">
        <f>AVERAGE(F6:F12)</f>
        <v>6.3</v>
      </c>
      <c r="G13" s="46">
        <f>AVERAGE(G6:G12)</f>
        <v>6.2257142857142851</v>
      </c>
    </row>
    <row r="14" spans="2:13" ht="24" customHeight="1" thickBot="1">
      <c r="B14" s="38" t="s">
        <v>27</v>
      </c>
      <c r="C14" s="47">
        <f>MAX(C6:C12)</f>
        <v>6.7</v>
      </c>
      <c r="D14" s="47">
        <f t="shared" ref="D14:G14" si="1">MAX(D6:D12)</f>
        <v>8</v>
      </c>
      <c r="E14" s="47">
        <f t="shared" si="1"/>
        <v>9</v>
      </c>
      <c r="F14" s="47">
        <f t="shared" si="1"/>
        <v>9</v>
      </c>
      <c r="G14" s="47">
        <f t="shared" si="1"/>
        <v>8.4049999999999994</v>
      </c>
    </row>
    <row r="15" spans="2:13" ht="21.95" customHeight="1" thickBot="1">
      <c r="B15" s="38" t="s">
        <v>28</v>
      </c>
      <c r="C15" s="47">
        <f>MIN(C6:C12)</f>
        <v>4.5</v>
      </c>
      <c r="D15" s="47">
        <f t="shared" ref="D15:G15" si="2">MIN(D6:D12)</f>
        <v>3.2</v>
      </c>
      <c r="E15" s="47">
        <f t="shared" si="2"/>
        <v>5.9</v>
      </c>
      <c r="F15" s="47">
        <f t="shared" si="2"/>
        <v>3.5</v>
      </c>
      <c r="G15" s="47">
        <f t="shared" si="2"/>
        <v>4.8</v>
      </c>
    </row>
    <row r="16" spans="2:13" ht="30.75" thickBot="1">
      <c r="B16" s="39" t="s">
        <v>32</v>
      </c>
      <c r="C16" s="50">
        <f>MIN(C15:F15)</f>
        <v>3.2</v>
      </c>
      <c r="D16" s="48"/>
      <c r="E16" s="49"/>
      <c r="F16" s="49"/>
      <c r="G16" s="49"/>
      <c r="H16" s="24"/>
      <c r="I16" s="24"/>
      <c r="J16" s="24"/>
    </row>
    <row r="17" spans="2:7" ht="30.75" thickBot="1">
      <c r="B17" s="39" t="s">
        <v>31</v>
      </c>
      <c r="C17" s="29">
        <f>COUNT(C6:C12)</f>
        <v>7</v>
      </c>
      <c r="D17" s="29">
        <f t="shared" ref="D17:F17" si="3">COUNT(D6:D12)</f>
        <v>7</v>
      </c>
      <c r="E17" s="29">
        <f t="shared" si="3"/>
        <v>7</v>
      </c>
      <c r="F17" s="29">
        <f t="shared" si="3"/>
        <v>7</v>
      </c>
      <c r="G17" s="27"/>
    </row>
    <row r="18" spans="2:7" ht="30.75" thickBot="1">
      <c r="B18" s="39" t="s">
        <v>39</v>
      </c>
      <c r="C18" s="25">
        <f>COUNTIF(C6:C12,"&lt;6")</f>
        <v>4</v>
      </c>
      <c r="D18" s="25">
        <f t="shared" ref="D18:F18" si="4">COUNTIF(D6:D12,"&lt;6")</f>
        <v>3</v>
      </c>
      <c r="E18" s="25">
        <f t="shared" si="4"/>
        <v>3</v>
      </c>
      <c r="F18" s="25">
        <f t="shared" si="4"/>
        <v>3</v>
      </c>
      <c r="G18" s="27"/>
    </row>
    <row r="19" spans="2:7" ht="30.75" thickBot="1">
      <c r="B19" s="40" t="s">
        <v>40</v>
      </c>
      <c r="C19" s="54">
        <f t="shared" ref="C19:G19" si="5">C18/C17</f>
        <v>0.5714285714285714</v>
      </c>
      <c r="D19" s="54">
        <f t="shared" si="5"/>
        <v>0.42857142857142855</v>
      </c>
      <c r="E19" s="54">
        <f t="shared" si="5"/>
        <v>0.42857142857142855</v>
      </c>
      <c r="F19" s="54">
        <f t="shared" si="5"/>
        <v>0.42857142857142855</v>
      </c>
      <c r="G19" s="54"/>
    </row>
  </sheetData>
  <mergeCells count="1">
    <mergeCell ref="B2:E2"/>
  </mergeCells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2023-04-27T13:17:45Z</dcterms:modified>
</cp:coreProperties>
</file>