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I31"/>
  <c r="H30"/>
  <c r="H29"/>
  <c r="J29"/>
  <c r="K30"/>
  <c r="K31"/>
  <c r="K32"/>
  <c r="K33"/>
  <c r="K34"/>
  <c r="K35"/>
  <c r="K36"/>
  <c r="K29"/>
  <c r="J30"/>
  <c r="J31"/>
  <c r="J32"/>
  <c r="J33"/>
  <c r="J34"/>
  <c r="J35"/>
  <c r="J36"/>
  <c r="I30"/>
  <c r="I32"/>
  <c r="I33"/>
  <c r="I34"/>
  <c r="I35"/>
  <c r="I36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<sst xmlns="http://schemas.openxmlformats.org/spreadsheetml/2006/main" count="72" uniqueCount="45">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</sst>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2" fontId="0" fillId="0" borderId="2" xfId="0" applyNumberFormat="1" applyBorder="1"/>
    <xf numFmtId="0" fontId="0" fillId="5" borderId="2" xfId="0" applyFill="1" applyBorder="1"/>
    <xf numFmtId="0" fontId="0" fillId="5" borderId="4" xfId="0" applyFill="1" applyBorder="1"/>
    <xf numFmtId="9" fontId="5" fillId="0" borderId="0" xfId="0" applyNumberFormat="1" applyFont="1"/>
    <xf numFmtId="172" fontId="0" fillId="0" borderId="0" xfId="0" applyNumberFormat="1" applyAlignment="1">
      <alignment vertical="center"/>
    </xf>
    <xf numFmtId="172" fontId="0" fillId="0" borderId="0" xfId="0" applyNumberFormat="1" applyAlignment="1">
      <alignment horizontal="center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</cellXfs>
  <cellStyles count="1">
    <cellStyle name="Normal" xfId="0" builtinId="0"/>
  </cellStyles>
  <dxfs count="6">
    <dxf>
      <font>
        <b val="0"/>
        <i val="0"/>
      </font>
      <fill>
        <patternFill>
          <bgColor theme="4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628650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F22" sqref="F22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21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21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6">
        <f>D27*$D$25+E27*$E$25+F27*$F$25+G27*$G$25</f>
        <v>8.3550000000000004</v>
      </c>
    </row>
    <row r="28" spans="1:11" ht="21.95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6">
        <f>D28*$D$25+E28*$E$25+F28*$F$25+G28*$G$25</f>
        <v>8.0150000000000006</v>
      </c>
    </row>
    <row r="29" spans="1:11" ht="21.95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6">
        <f>D29*$D$25+E29*$E$25+F29*$F$25+G29*$G$25</f>
        <v>8.004999999999999</v>
      </c>
    </row>
    <row r="30" spans="1:11" ht="21.95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D30*$D$25+E30*$E$25+F30*$F$25+G30*$G$25</f>
        <v>7.5449999999999999</v>
      </c>
    </row>
    <row r="31" spans="1:11" ht="21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6">
        <f>D31*$D$25+E31*$E$25+F31*$F$25+G31*$G$25</f>
        <v>6.95</v>
      </c>
    </row>
    <row r="32" spans="1:11" ht="21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6">
        <f>D32*$D$25+E32*$E$25+F32*$F$25+G32*$G$25</f>
        <v>6.9349999999999996</v>
      </c>
    </row>
    <row r="33" spans="2:8" ht="21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6">
        <f>D33*$D$25+E33*$E$25+F33*$F$25+G33*$G$25</f>
        <v>6.84</v>
      </c>
    </row>
    <row r="34" spans="2:8" ht="21.95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6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4" priority="3" operator="lessThan">
      <formula>6</formula>
    </cfRule>
    <cfRule type="cellIs" dxfId="3" priority="2" operator="greaterThan">
      <formula>8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25" workbookViewId="0">
      <selection activeCell="E29" sqref="E29"/>
    </sheetView>
  </sheetViews>
  <sheetFormatPr baseColWidth="10" defaultRowHeight="15.75"/>
  <cols>
    <col min="3" max="3" width="13.625" customWidth="1"/>
    <col min="4" max="4" width="12.125" customWidth="1"/>
    <col min="5" max="5" width="15.75" customWidth="1"/>
    <col min="6" max="7" width="13.625" customWidth="1"/>
    <col min="8" max="8" width="15.625" customWidth="1"/>
    <col min="9" max="9" width="20.375" customWidth="1"/>
    <col min="10" max="10" width="13.625" customWidth="1"/>
    <col min="11" max="11" width="17" customWidth="1"/>
    <col min="12" max="12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2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5" t="s">
        <v>39</v>
      </c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0">
        <f>G29+G29*10%*F29</f>
        <v>816000</v>
      </c>
      <c r="I29" s="21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0">
        <f>G30+G30*10%*F30</f>
        <v>1014000</v>
      </c>
      <c r="I30" s="21">
        <f t="shared" ref="I30:I36" si="0">IF(E30="fonasa",H30*$G$24,H30*$G$25)</f>
        <v>81120</v>
      </c>
      <c r="J30" s="20">
        <f t="shared" ref="J30:J36" si="1">H30*$G$26</f>
        <v>121680</v>
      </c>
      <c r="K30" s="20">
        <f t="shared" ref="K30:K36" si="2"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0">
        <f t="shared" ref="H30:H36" si="3">G31+G31*10%*F31</f>
        <v>1320000</v>
      </c>
      <c r="I31" s="21">
        <f>IF(E31="fonasa",H31*$G$24,H31*$G$25)</f>
        <v>105600</v>
      </c>
      <c r="J31" s="20">
        <f t="shared" si="1"/>
        <v>158400</v>
      </c>
      <c r="K31" s="20">
        <f t="shared" si="2"/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0">
        <f t="shared" si="3"/>
        <v>1157000</v>
      </c>
      <c r="I32" s="21">
        <f t="shared" si="0"/>
        <v>80990.000000000015</v>
      </c>
      <c r="J32" s="20">
        <f t="shared" si="1"/>
        <v>138840</v>
      </c>
      <c r="K32" s="20">
        <f t="shared" si="2"/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0">
        <f t="shared" si="3"/>
        <v>816000</v>
      </c>
      <c r="I33" s="21">
        <f t="shared" si="0"/>
        <v>57120.000000000007</v>
      </c>
      <c r="J33" s="20">
        <f t="shared" si="1"/>
        <v>97920</v>
      </c>
      <c r="K33" s="20">
        <f t="shared" si="2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0">
        <f t="shared" si="3"/>
        <v>812000</v>
      </c>
      <c r="I34" s="21">
        <f t="shared" si="0"/>
        <v>64960</v>
      </c>
      <c r="J34" s="20">
        <f t="shared" si="1"/>
        <v>97440</v>
      </c>
      <c r="K34" s="20">
        <f t="shared" si="2"/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0">
        <f t="shared" si="3"/>
        <v>1014000</v>
      </c>
      <c r="I35" s="21">
        <f t="shared" si="0"/>
        <v>81120</v>
      </c>
      <c r="J35" s="20">
        <f t="shared" si="1"/>
        <v>121680</v>
      </c>
      <c r="K35" s="20">
        <f t="shared" si="2"/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0">
        <f t="shared" si="3"/>
        <v>1335000</v>
      </c>
      <c r="I36" s="21">
        <f t="shared" si="0"/>
        <v>106800</v>
      </c>
      <c r="J36" s="20">
        <f t="shared" si="1"/>
        <v>160200</v>
      </c>
      <c r="K36" s="20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2023-04-26T15:48:18Z</dcterms:modified>
</cp:coreProperties>
</file>