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<sst xmlns="http://schemas.openxmlformats.org/spreadsheetml/2006/main" count="129" uniqueCount="86">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</sst>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7" formatCode="0.0"/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0" fillId="5" borderId="3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3">
    <dxf>
      <font>
        <color theme="1"/>
      </font>
      <fill>
        <patternFill>
          <bgColor rgb="FF0070C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1249680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1" workbookViewId="0">
      <selection activeCell="K31" sqref="K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7.25" customHeight="1"/>
    <row r="25" spans="1:11" ht="24.95" customHeight="1" thickBot="1">
      <c r="B25" s="7"/>
      <c r="C25" s="7"/>
      <c r="D25" s="16">
        <v>0.35</v>
      </c>
      <c r="E25" s="16">
        <v>0.25</v>
      </c>
      <c r="F25" s="16">
        <v>0.1</v>
      </c>
      <c r="G25" s="16">
        <v>0.3</v>
      </c>
      <c r="H25" s="7"/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 thickBot="1">
      <c r="B27" s="18" t="s">
        <v>20</v>
      </c>
      <c r="C27" s="18" t="s">
        <v>21</v>
      </c>
      <c r="D27" s="19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9">
        <v>8.9</v>
      </c>
      <c r="E28" s="18">
        <v>8</v>
      </c>
      <c r="F28" s="18">
        <v>8.9</v>
      </c>
      <c r="G28" s="18">
        <v>6.7</v>
      </c>
      <c r="H28" s="20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19">
        <v>8</v>
      </c>
      <c r="E29" s="18">
        <v>9.5</v>
      </c>
      <c r="F29" s="18">
        <v>5.8</v>
      </c>
      <c r="G29" s="18">
        <v>7.5</v>
      </c>
      <c r="H29" s="20">
        <f>D29*$D$25+E29*$E$25+F29*$F$25+G29*$G$25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19">
        <v>5.7</v>
      </c>
      <c r="E30" s="18">
        <v>8.8000000000000007</v>
      </c>
      <c r="F30" s="18">
        <v>6.8</v>
      </c>
      <c r="G30" s="18">
        <v>8.9</v>
      </c>
      <c r="H30" s="20">
        <f>D30*$D$25+E30*$E$25+F30*$F$25+G30*$G$25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19">
        <v>5.9</v>
      </c>
      <c r="E31" s="18">
        <v>6.9</v>
      </c>
      <c r="F31" s="18">
        <v>7.9</v>
      </c>
      <c r="G31" s="18">
        <v>7.9</v>
      </c>
      <c r="H31" s="20">
        <f>D31*$D$25+E31*$E$25+F31*$F$25+G31*$G$25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19">
        <v>5.8</v>
      </c>
      <c r="E32" s="18">
        <v>7.9</v>
      </c>
      <c r="F32" s="18">
        <v>8.9</v>
      </c>
      <c r="G32" s="18">
        <v>6.8</v>
      </c>
      <c r="H32" s="20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9">
        <v>7.9</v>
      </c>
      <c r="E33" s="18">
        <v>6.9</v>
      </c>
      <c r="F33" s="18">
        <v>9.6999999999999993</v>
      </c>
      <c r="G33" s="18">
        <v>4.5999999999999996</v>
      </c>
      <c r="H33" s="20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9">
        <v>6.8</v>
      </c>
      <c r="E34" s="18">
        <v>6.7</v>
      </c>
      <c r="F34" s="18">
        <v>7.8</v>
      </c>
      <c r="G34" s="18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6" workbookViewId="0">
      <selection activeCell="K29" sqref="K29:K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17.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42" customHeight="1" thickBot="1">
      <c r="C28" s="22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1">
        <f>G29+10%*F29*G29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H29-J29-I29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1">
        <f t="shared" ref="H30:H36" si="0">G30+10%*F30*G30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H30-J30-I30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H33" sqref="H33"/>
    </sheetView>
  </sheetViews>
  <sheetFormatPr baseColWidth="10" defaultRowHeight="15.75"/>
  <cols>
    <col min="10" max="10" width="20.125" customWidth="1"/>
  </cols>
  <sheetData>
    <row r="4" spans="2:13">
      <c r="F4" t="s">
        <v>45</v>
      </c>
      <c r="K4" s="13">
        <v>0.4</v>
      </c>
    </row>
    <row r="5" spans="2:13" ht="16.5" thickBot="1"/>
    <row r="6" spans="2:13" ht="25.5" customHeight="1">
      <c r="B6" s="25" t="s">
        <v>46</v>
      </c>
      <c r="C6" s="26"/>
      <c r="D6" s="25" t="s">
        <v>47</v>
      </c>
      <c r="E6" s="26" t="s">
        <v>48</v>
      </c>
      <c r="F6" s="25" t="s">
        <v>49</v>
      </c>
      <c r="G6" s="26" t="s">
        <v>50</v>
      </c>
      <c r="H6" s="25" t="s">
        <v>51</v>
      </c>
      <c r="I6" s="26" t="s">
        <v>52</v>
      </c>
      <c r="J6" s="25" t="s">
        <v>53</v>
      </c>
      <c r="K6" s="26" t="s">
        <v>54</v>
      </c>
      <c r="L6" s="25" t="s">
        <v>55</v>
      </c>
      <c r="M6" s="26" t="s">
        <v>56</v>
      </c>
    </row>
    <row r="7" spans="2:13">
      <c r="B7" s="27" t="s">
        <v>14</v>
      </c>
      <c r="C7" s="27" t="s">
        <v>15</v>
      </c>
      <c r="D7" s="28">
        <v>10</v>
      </c>
      <c r="E7" s="28">
        <v>8</v>
      </c>
      <c r="F7" s="28">
        <v>10</v>
      </c>
      <c r="G7" s="28">
        <v>7</v>
      </c>
      <c r="H7" s="28">
        <v>5.4</v>
      </c>
      <c r="I7" s="28">
        <f>AVERAGE(D7:H7)</f>
        <v>8.08</v>
      </c>
      <c r="J7" s="27" t="str">
        <f>IF(I7&gt;=8,"eximido de examen","da a examen")</f>
        <v>eximido de examen</v>
      </c>
      <c r="K7" s="27">
        <f>I7</f>
        <v>8.08</v>
      </c>
      <c r="L7" s="27">
        <f>I7*0.6+K7*$K$4</f>
        <v>8.08</v>
      </c>
      <c r="M7" s="27" t="str">
        <f>IF(L7&gt;=6,"APROBADO","REPROBADO")</f>
        <v>APROBADO</v>
      </c>
    </row>
    <row r="8" spans="2:13">
      <c r="B8" s="27" t="s">
        <v>16</v>
      </c>
      <c r="C8" s="27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8">
        <f t="shared" ref="I8:I25" si="0">AVERAGE(D8:H8)</f>
        <v>5.4799999999999995</v>
      </c>
      <c r="J8" s="27" t="str">
        <f t="shared" ref="J8:J25" si="1">IF(I8&gt;=8,"eximido de examen","da a examen")</f>
        <v>da a examen</v>
      </c>
      <c r="K8" s="28">
        <v>8.4</v>
      </c>
      <c r="L8" s="27">
        <f t="shared" ref="L8:L25" si="2">I8*0.6+K8*$K$4</f>
        <v>6.6479999999999997</v>
      </c>
      <c r="M8" s="27" t="str">
        <f t="shared" ref="M8:M25" si="3">IF(L8&gt;=6,"APROBADO","REPROBADO")</f>
        <v>APROBADO</v>
      </c>
    </row>
    <row r="9" spans="2:13">
      <c r="B9" s="27" t="s">
        <v>18</v>
      </c>
      <c r="C9" s="27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8">
        <f t="shared" si="0"/>
        <v>6.9799999999999995</v>
      </c>
      <c r="J9" s="27" t="str">
        <f t="shared" si="1"/>
        <v>da a examen</v>
      </c>
      <c r="K9" s="28">
        <v>9</v>
      </c>
      <c r="L9" s="27">
        <f t="shared" si="2"/>
        <v>7.7880000000000003</v>
      </c>
      <c r="M9" s="27" t="str">
        <f t="shared" si="3"/>
        <v>APROBADO</v>
      </c>
    </row>
    <row r="10" spans="2:13">
      <c r="B10" s="27" t="s">
        <v>20</v>
      </c>
      <c r="C10" s="27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8">
        <f t="shared" si="0"/>
        <v>6.9</v>
      </c>
      <c r="J10" s="27" t="str">
        <f t="shared" si="1"/>
        <v>da a examen</v>
      </c>
      <c r="K10" s="28">
        <v>7.5</v>
      </c>
      <c r="L10" s="27">
        <f t="shared" si="2"/>
        <v>7.14</v>
      </c>
      <c r="M10" s="27" t="str">
        <f t="shared" si="3"/>
        <v>APROBADO</v>
      </c>
    </row>
    <row r="11" spans="2:13">
      <c r="B11" s="27" t="s">
        <v>22</v>
      </c>
      <c r="C11" s="27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8">
        <f t="shared" si="0"/>
        <v>7.0400000000000009</v>
      </c>
      <c r="J11" s="27" t="str">
        <f t="shared" si="1"/>
        <v>da a examen</v>
      </c>
      <c r="K11" s="28">
        <v>8.1999999999999993</v>
      </c>
      <c r="L11" s="27">
        <f t="shared" si="2"/>
        <v>7.5039999999999996</v>
      </c>
      <c r="M11" s="27" t="str">
        <f t="shared" si="3"/>
        <v>APROBADO</v>
      </c>
    </row>
    <row r="12" spans="2:13">
      <c r="B12" s="27" t="s">
        <v>24</v>
      </c>
      <c r="C12" s="27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8">
        <f t="shared" si="0"/>
        <v>7.62</v>
      </c>
      <c r="J12" s="27" t="str">
        <f t="shared" si="1"/>
        <v>da a examen</v>
      </c>
      <c r="K12" s="28">
        <v>9.5</v>
      </c>
      <c r="L12" s="27">
        <f t="shared" si="2"/>
        <v>8.3719999999999999</v>
      </c>
      <c r="M12" s="27" t="str">
        <f t="shared" si="3"/>
        <v>APROBADO</v>
      </c>
    </row>
    <row r="13" spans="2:13">
      <c r="B13" s="27" t="s">
        <v>26</v>
      </c>
      <c r="C13" s="27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8">
        <f t="shared" si="0"/>
        <v>6.7200000000000006</v>
      </c>
      <c r="J13" s="27" t="str">
        <f t="shared" si="1"/>
        <v>da a examen</v>
      </c>
      <c r="K13" s="28">
        <v>8.5</v>
      </c>
      <c r="L13" s="27">
        <f t="shared" si="2"/>
        <v>7.4320000000000004</v>
      </c>
      <c r="M13" s="27" t="str">
        <f t="shared" si="3"/>
        <v>APROBADO</v>
      </c>
    </row>
    <row r="14" spans="2:13">
      <c r="B14" s="27" t="s">
        <v>28</v>
      </c>
      <c r="C14" s="27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8">
        <f t="shared" si="0"/>
        <v>6.7</v>
      </c>
      <c r="J14" s="27" t="str">
        <f t="shared" si="1"/>
        <v>da a examen</v>
      </c>
      <c r="K14" s="28">
        <v>8.4</v>
      </c>
      <c r="L14" s="27">
        <f t="shared" si="2"/>
        <v>7.38</v>
      </c>
      <c r="M14" s="27" t="str">
        <f t="shared" si="3"/>
        <v>APROBADO</v>
      </c>
    </row>
    <row r="15" spans="2:13">
      <c r="B15" s="27" t="s">
        <v>74</v>
      </c>
      <c r="C15" s="27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8">
        <f t="shared" si="0"/>
        <v>8.3800000000000008</v>
      </c>
      <c r="J15" s="27" t="str">
        <f t="shared" si="1"/>
        <v>eximido de examen</v>
      </c>
      <c r="K15" s="27">
        <f>I15</f>
        <v>8.3800000000000008</v>
      </c>
      <c r="L15" s="27">
        <f t="shared" si="2"/>
        <v>8.3800000000000008</v>
      </c>
      <c r="M15" s="27" t="str">
        <f t="shared" si="3"/>
        <v>APROBADO</v>
      </c>
    </row>
    <row r="16" spans="2:13">
      <c r="B16" s="27" t="s">
        <v>75</v>
      </c>
      <c r="C16" s="27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8">
        <f t="shared" si="0"/>
        <v>7.9599999999999991</v>
      </c>
      <c r="J16" s="27" t="str">
        <f t="shared" si="1"/>
        <v>da a examen</v>
      </c>
      <c r="K16" s="28">
        <v>7.9</v>
      </c>
      <c r="L16" s="27">
        <f t="shared" si="2"/>
        <v>7.9359999999999991</v>
      </c>
      <c r="M16" s="27" t="str">
        <f t="shared" si="3"/>
        <v>APROBADO</v>
      </c>
    </row>
    <row r="17" spans="2:13">
      <c r="B17" s="27" t="s">
        <v>76</v>
      </c>
      <c r="C17" s="27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8">
        <f t="shared" si="0"/>
        <v>6.1</v>
      </c>
      <c r="J17" s="27" t="str">
        <f t="shared" si="1"/>
        <v>da a examen</v>
      </c>
      <c r="K17" s="28">
        <v>8.9</v>
      </c>
      <c r="L17" s="27">
        <f t="shared" si="2"/>
        <v>7.2200000000000006</v>
      </c>
      <c r="M17" s="27" t="str">
        <f t="shared" si="3"/>
        <v>APROBADO</v>
      </c>
    </row>
    <row r="18" spans="2:13">
      <c r="B18" s="27" t="s">
        <v>77</v>
      </c>
      <c r="C18" s="27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8">
        <f t="shared" si="0"/>
        <v>4.6599999999999993</v>
      </c>
      <c r="J18" s="27" t="str">
        <f t="shared" si="1"/>
        <v>da a examen</v>
      </c>
      <c r="K18" s="28">
        <v>4.5</v>
      </c>
      <c r="L18" s="27">
        <f t="shared" si="2"/>
        <v>4.5959999999999992</v>
      </c>
      <c r="M18" s="27" t="str">
        <f t="shared" si="3"/>
        <v>REPROBADO</v>
      </c>
    </row>
    <row r="19" spans="2:13">
      <c r="B19" s="27" t="s">
        <v>78</v>
      </c>
      <c r="C19" s="27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8">
        <f t="shared" si="0"/>
        <v>8.0400000000000009</v>
      </c>
      <c r="J19" s="27" t="str">
        <f t="shared" si="1"/>
        <v>eximido de examen</v>
      </c>
      <c r="K19" s="27">
        <f>I19</f>
        <v>8.0400000000000009</v>
      </c>
      <c r="L19" s="27">
        <f t="shared" si="2"/>
        <v>8.0400000000000009</v>
      </c>
      <c r="M19" s="27" t="str">
        <f t="shared" si="3"/>
        <v>APROBADO</v>
      </c>
    </row>
    <row r="20" spans="2:13">
      <c r="B20" s="27" t="s">
        <v>79</v>
      </c>
      <c r="C20" s="27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8">
        <f t="shared" si="0"/>
        <v>4.4800000000000004</v>
      </c>
      <c r="J20" s="27" t="str">
        <f t="shared" si="1"/>
        <v>da a examen</v>
      </c>
      <c r="K20" s="28">
        <v>4.8</v>
      </c>
      <c r="L20" s="27">
        <f t="shared" si="2"/>
        <v>4.6080000000000005</v>
      </c>
      <c r="M20" s="27" t="str">
        <f t="shared" si="3"/>
        <v>REPROBADO</v>
      </c>
    </row>
    <row r="21" spans="2:13">
      <c r="B21" s="27" t="s">
        <v>80</v>
      </c>
      <c r="C21" s="27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8">
        <f t="shared" si="0"/>
        <v>4.16</v>
      </c>
      <c r="J21" s="27" t="str">
        <f t="shared" si="1"/>
        <v>da a examen</v>
      </c>
      <c r="K21" s="28">
        <v>5.5</v>
      </c>
      <c r="L21" s="27">
        <f t="shared" si="2"/>
        <v>4.6959999999999997</v>
      </c>
      <c r="M21" s="27" t="str">
        <f t="shared" si="3"/>
        <v>REPROBADO</v>
      </c>
    </row>
    <row r="22" spans="2:13">
      <c r="B22" s="27" t="s">
        <v>81</v>
      </c>
      <c r="C22" s="27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8">
        <f t="shared" si="0"/>
        <v>6.7799999999999994</v>
      </c>
      <c r="J22" s="27" t="str">
        <f t="shared" si="1"/>
        <v>da a examen</v>
      </c>
      <c r="K22" s="28">
        <v>9.4</v>
      </c>
      <c r="L22" s="27">
        <f t="shared" si="2"/>
        <v>7.8279999999999994</v>
      </c>
      <c r="M22" s="27" t="str">
        <f t="shared" si="3"/>
        <v>APROBADO</v>
      </c>
    </row>
    <row r="23" spans="2:13">
      <c r="B23" s="27" t="s">
        <v>82</v>
      </c>
      <c r="C23" s="27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8">
        <f t="shared" si="0"/>
        <v>8.58</v>
      </c>
      <c r="J23" s="27" t="str">
        <f t="shared" si="1"/>
        <v>eximido de examen</v>
      </c>
      <c r="K23" s="27">
        <f>I23</f>
        <v>8.58</v>
      </c>
      <c r="L23" s="27">
        <f t="shared" si="2"/>
        <v>8.58</v>
      </c>
      <c r="M23" s="27" t="str">
        <f t="shared" si="3"/>
        <v>APROBADO</v>
      </c>
    </row>
    <row r="24" spans="2:13">
      <c r="B24" s="27" t="s">
        <v>83</v>
      </c>
      <c r="C24" s="27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8">
        <f t="shared" si="0"/>
        <v>2.4799999999999995</v>
      </c>
      <c r="J24" s="27" t="str">
        <f t="shared" si="1"/>
        <v>da a examen</v>
      </c>
      <c r="K24" s="28">
        <v>4.3</v>
      </c>
      <c r="L24" s="27">
        <f t="shared" si="2"/>
        <v>3.2079999999999997</v>
      </c>
      <c r="M24" s="27" t="str">
        <f t="shared" si="3"/>
        <v>REPROBADO</v>
      </c>
    </row>
    <row r="25" spans="2:13">
      <c r="B25" s="27" t="s">
        <v>84</v>
      </c>
      <c r="C25" s="27" t="s">
        <v>66</v>
      </c>
      <c r="D25" s="28">
        <v>9</v>
      </c>
      <c r="E25" s="28">
        <v>10</v>
      </c>
      <c r="F25" s="28">
        <v>7</v>
      </c>
      <c r="G25" s="28">
        <v>8.9</v>
      </c>
      <c r="H25" s="28">
        <v>7</v>
      </c>
      <c r="I25" s="28">
        <f t="shared" si="0"/>
        <v>8.379999999999999</v>
      </c>
      <c r="J25" s="27" t="str">
        <f t="shared" si="1"/>
        <v>eximido de examen</v>
      </c>
      <c r="K25" s="27">
        <f>H25</f>
        <v>7</v>
      </c>
      <c r="L25" s="27">
        <f t="shared" si="2"/>
        <v>7.8279999999999994</v>
      </c>
      <c r="M25" s="27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2024-04-10T14:38:08Z</dcterms:modified>
</cp:coreProperties>
</file>