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2"/>
  <c r="I31"/>
  <c r="J31"/>
  <c r="K31"/>
  <c r="H30"/>
  <c r="I30"/>
  <c r="J30"/>
  <c r="K30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29"/>
  <c r="I29"/>
  <c r="J29"/>
  <c r="K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<sst xmlns="http://schemas.openxmlformats.org/spreadsheetml/2006/main" count="72" uniqueCount="45">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</sst>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4" formatCode="_-[$$-340A]\ * #,##0_-;\-[$$-340A]\ * #,##0_-;_-[$$-340A]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-0.2499465926084170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F0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179917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083" y="201083"/>
          <a:ext cx="6868584" cy="35327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772885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6" zoomScale="90" zoomScaleNormal="90" workbookViewId="0">
      <selection activeCell="K26" sqref="K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Bot="1">
      <c r="B26" s="21" t="s">
        <v>7</v>
      </c>
      <c r="C26" s="22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3" t="s">
        <v>13</v>
      </c>
    </row>
    <row r="27" spans="1:11" ht="24.95" customHeight="1">
      <c r="B27" s="19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 t="shared" ref="H27:H34" si="0">D27*$D$25+E27*$E$25+F27*$F$25+G27*$G$25</f>
        <v>8.3550000000000004</v>
      </c>
    </row>
    <row r="28" spans="1:11" ht="24.95" customHeight="1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15">
        <f t="shared" si="0"/>
        <v>8.0150000000000006</v>
      </c>
    </row>
    <row r="29" spans="1:11" ht="24.95" customHeight="1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15">
        <f t="shared" si="0"/>
        <v>8.004999999999999</v>
      </c>
    </row>
    <row r="30" spans="1:11" ht="24.95" customHeight="1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5">
        <f t="shared" si="0"/>
        <v>7.5449999999999999</v>
      </c>
    </row>
    <row r="31" spans="1:11" ht="24.95" customHeight="1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5">
        <f t="shared" si="0"/>
        <v>6.95</v>
      </c>
    </row>
    <row r="32" spans="1:11" ht="24.95" customHeight="1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5">
        <f t="shared" si="0"/>
        <v>6.9349999999999996</v>
      </c>
    </row>
    <row r="33" spans="2:8" ht="24.95" customHeight="1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5">
        <f t="shared" si="0"/>
        <v>6.84</v>
      </c>
    </row>
    <row r="34" spans="2:8" ht="24.95" customHeight="1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5">
        <f t="shared" si="0"/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B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25" zoomScale="90" zoomScaleNormal="90" workbookViewId="0">
      <selection activeCell="M30" sqref="M30"/>
    </sheetView>
  </sheetViews>
  <sheetFormatPr baseColWidth="10" defaultRowHeight="15.75"/>
  <cols>
    <col min="4" max="4" width="9.625" bestFit="1" customWidth="1"/>
    <col min="5" max="5" width="13.375" bestFit="1" customWidth="1"/>
    <col min="6" max="6" width="8.5" bestFit="1" customWidth="1"/>
    <col min="7" max="8" width="15" bestFit="1" customWidth="1"/>
    <col min="9" max="9" width="19.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.95" customHeight="1">
      <c r="C28" s="16" t="s">
        <v>33</v>
      </c>
      <c r="D28" s="16"/>
      <c r="E28" s="17" t="s">
        <v>34</v>
      </c>
      <c r="F28" s="17" t="s">
        <v>35</v>
      </c>
      <c r="G28" s="17" t="s">
        <v>36</v>
      </c>
      <c r="H28" s="17" t="s">
        <v>37</v>
      </c>
      <c r="I28" s="17" t="s">
        <v>38</v>
      </c>
      <c r="J28" s="17" t="s">
        <v>32</v>
      </c>
      <c r="K28" s="17" t="s">
        <v>39</v>
      </c>
    </row>
    <row r="29" spans="1:14" ht="24.95" customHeight="1">
      <c r="C29" s="6" t="s">
        <v>14</v>
      </c>
      <c r="D29" s="6" t="s">
        <v>15</v>
      </c>
      <c r="E29" s="6" t="s">
        <v>30</v>
      </c>
      <c r="F29" s="6">
        <v>2</v>
      </c>
      <c r="G29" s="18">
        <v>680000</v>
      </c>
      <c r="H29" s="18">
        <f>G29+((10%*G29)*F29)</f>
        <v>816000</v>
      </c>
      <c r="I29" s="18">
        <f>IF(E29="FONASA",H29*$G$24,H29*$G$25)</f>
        <v>57120.000000000007</v>
      </c>
      <c r="J29" s="18">
        <f>H29*$G$26</f>
        <v>97920</v>
      </c>
      <c r="K29" s="18">
        <f>H29-(I29+J29)</f>
        <v>660960</v>
      </c>
    </row>
    <row r="30" spans="1:14" ht="24.95" customHeight="1">
      <c r="C30" s="6" t="s">
        <v>16</v>
      </c>
      <c r="D30" s="6" t="s">
        <v>17</v>
      </c>
      <c r="E30" s="6" t="s">
        <v>31</v>
      </c>
      <c r="F30" s="6">
        <v>3</v>
      </c>
      <c r="G30" s="18">
        <v>780000</v>
      </c>
      <c r="H30" s="18">
        <f t="shared" ref="H30:H36" si="0">G30+((10%*G30)*F30)</f>
        <v>1014000</v>
      </c>
      <c r="I30" s="18">
        <f t="shared" ref="I30:I36" si="1">IF(E30="FONASA",H30*$G$24,H30*$G$25)</f>
        <v>81120</v>
      </c>
      <c r="J30" s="18">
        <f t="shared" ref="J30:J36" si="2">H30*$G$26</f>
        <v>121680</v>
      </c>
      <c r="K30" s="18">
        <f t="shared" ref="K30:K36" si="3">H30-(I30+J30)</f>
        <v>811200</v>
      </c>
    </row>
    <row r="31" spans="1:14" ht="24.95" customHeight="1">
      <c r="C31" s="6" t="s">
        <v>18</v>
      </c>
      <c r="D31" s="6" t="s">
        <v>19</v>
      </c>
      <c r="E31" s="6" t="s">
        <v>31</v>
      </c>
      <c r="F31" s="6">
        <v>1</v>
      </c>
      <c r="G31" s="18">
        <v>1200000</v>
      </c>
      <c r="H31" s="18">
        <f t="shared" si="0"/>
        <v>1320000</v>
      </c>
      <c r="I31" s="18">
        <f t="shared" si="1"/>
        <v>105600</v>
      </c>
      <c r="J31" s="18">
        <f t="shared" si="2"/>
        <v>158400</v>
      </c>
      <c r="K31" s="18">
        <f>H31-(I31+J31)</f>
        <v>1056000</v>
      </c>
    </row>
    <row r="32" spans="1:14" ht="24.95" customHeight="1">
      <c r="C32" s="6" t="s">
        <v>20</v>
      </c>
      <c r="D32" s="6" t="s">
        <v>21</v>
      </c>
      <c r="E32" s="6" t="s">
        <v>30</v>
      </c>
      <c r="F32" s="6">
        <v>3</v>
      </c>
      <c r="G32" s="18">
        <v>890000</v>
      </c>
      <c r="H32" s="18">
        <f t="shared" si="0"/>
        <v>1157000</v>
      </c>
      <c r="I32" s="18">
        <f t="shared" si="1"/>
        <v>80990.000000000015</v>
      </c>
      <c r="J32" s="18">
        <f t="shared" si="2"/>
        <v>138840</v>
      </c>
      <c r="K32" s="18">
        <f t="shared" si="3"/>
        <v>937170</v>
      </c>
    </row>
    <row r="33" spans="3:11" ht="24.95" customHeight="1">
      <c r="C33" s="6" t="s">
        <v>22</v>
      </c>
      <c r="D33" s="6" t="s">
        <v>23</v>
      </c>
      <c r="E33" s="6" t="s">
        <v>30</v>
      </c>
      <c r="F33" s="6">
        <v>2</v>
      </c>
      <c r="G33" s="18">
        <v>680000</v>
      </c>
      <c r="H33" s="18">
        <f t="shared" si="0"/>
        <v>816000</v>
      </c>
      <c r="I33" s="18">
        <f t="shared" si="1"/>
        <v>57120.000000000007</v>
      </c>
      <c r="J33" s="18">
        <f t="shared" si="2"/>
        <v>97920</v>
      </c>
      <c r="K33" s="18">
        <f t="shared" si="3"/>
        <v>660960</v>
      </c>
    </row>
    <row r="34" spans="3:11" ht="24.95" customHeight="1">
      <c r="C34" s="6" t="s">
        <v>24</v>
      </c>
      <c r="D34" s="6" t="s">
        <v>25</v>
      </c>
      <c r="E34" s="6" t="s">
        <v>31</v>
      </c>
      <c r="F34" s="6">
        <v>4</v>
      </c>
      <c r="G34" s="18">
        <v>580000</v>
      </c>
      <c r="H34" s="18">
        <f t="shared" si="0"/>
        <v>812000</v>
      </c>
      <c r="I34" s="18">
        <f t="shared" si="1"/>
        <v>64960</v>
      </c>
      <c r="J34" s="18">
        <f t="shared" si="2"/>
        <v>97440</v>
      </c>
      <c r="K34" s="18">
        <f t="shared" si="3"/>
        <v>649600</v>
      </c>
    </row>
    <row r="35" spans="3:11" ht="24.95" customHeight="1">
      <c r="C35" s="6" t="s">
        <v>26</v>
      </c>
      <c r="D35" s="6" t="s">
        <v>27</v>
      </c>
      <c r="E35" s="6" t="s">
        <v>31</v>
      </c>
      <c r="F35" s="6">
        <v>3</v>
      </c>
      <c r="G35" s="18">
        <v>780000</v>
      </c>
      <c r="H35" s="18">
        <f t="shared" si="0"/>
        <v>1014000</v>
      </c>
      <c r="I35" s="18">
        <f t="shared" si="1"/>
        <v>81120</v>
      </c>
      <c r="J35" s="18">
        <f t="shared" si="2"/>
        <v>121680</v>
      </c>
      <c r="K35" s="18">
        <f t="shared" si="3"/>
        <v>811200</v>
      </c>
    </row>
    <row r="36" spans="3:11" ht="24.95" customHeight="1">
      <c r="C36" s="6" t="s">
        <v>28</v>
      </c>
      <c r="D36" s="6" t="s">
        <v>29</v>
      </c>
      <c r="E36" s="6" t="s">
        <v>31</v>
      </c>
      <c r="F36" s="6">
        <v>5</v>
      </c>
      <c r="G36" s="18">
        <v>890000</v>
      </c>
      <c r="H36" s="18">
        <f t="shared" si="0"/>
        <v>1335000</v>
      </c>
      <c r="I36" s="18">
        <f t="shared" si="1"/>
        <v>106800</v>
      </c>
      <c r="J36" s="18">
        <f t="shared" si="2"/>
        <v>160200</v>
      </c>
      <c r="K36" s="18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2023-04-26T14:38:57Z</dcterms:modified>
</cp:coreProperties>
</file>