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G17" i="1"/>
  <c r="G22" i="2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I6" i="1"/>
  <c r="J6"/>
  <c r="J7"/>
  <c r="H6" i="2"/>
  <c r="H7"/>
  <c r="H8"/>
  <c r="H9"/>
  <c r="H10"/>
  <c r="H11"/>
  <c r="H12"/>
  <c r="H13"/>
  <c r="H14"/>
  <c r="H15"/>
  <c r="G8"/>
  <c r="G9" s="1"/>
  <c r="G10" s="1"/>
  <c r="G11" s="1"/>
  <c r="G12" s="1"/>
  <c r="G13" s="1"/>
  <c r="G14" s="1"/>
  <c r="G15" s="1"/>
  <c r="G7"/>
  <c r="G6"/>
  <c r="H7" i="1"/>
  <c r="H6"/>
  <c r="E12" i="2"/>
  <c r="E13"/>
  <c r="E11"/>
  <c r="E9"/>
  <c r="E10"/>
  <c r="E8"/>
  <c r="E7"/>
  <c r="E6"/>
  <c r="E14"/>
  <c r="E15"/>
  <c r="F6" i="1"/>
  <c r="G18"/>
  <c r="G16"/>
  <c r="K13"/>
  <c r="K7"/>
  <c r="K10"/>
  <c r="K11"/>
  <c r="I7"/>
  <c r="I8"/>
  <c r="I9"/>
  <c r="I10"/>
  <c r="I11"/>
  <c r="I12"/>
  <c r="H8"/>
  <c r="H9" s="1"/>
  <c r="F7"/>
  <c r="F8"/>
  <c r="K8" s="1"/>
  <c r="F9"/>
  <c r="K9" s="1"/>
  <c r="F10"/>
  <c r="F11"/>
  <c r="F12"/>
  <c r="K12" s="1"/>
  <c r="K6"/>
  <c r="H10" l="1"/>
  <c r="F16" i="2"/>
  <c r="D8"/>
  <c r="C8"/>
  <c r="H11" i="1" l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H12" i="1" l="1"/>
  <c r="J11"/>
  <c r="J12" l="1"/>
  <c r="J8"/>
  <c r="J9"/>
  <c r="J10"/>
</calcChain>
</file>

<file path=xl/sharedStrings.xml><?xml version="1.0" encoding="utf-8"?>
<sst xmlns="http://schemas.openxmlformats.org/spreadsheetml/2006/main" count="41" uniqueCount="29">
  <si>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</si>
  <si>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</si>
  <si>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</si>
  <si>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</si>
  <si>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</si>
  <si>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</si>
  <si>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</si>
  <si>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</si>
  <si>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</si>
  <si>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</si>
  <si>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</si>
  <si>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</si>
  <si>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</si>
  <si>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</si>
  <si>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</si>
  <si>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marca de clase</t>
  </si>
  <si>
    <t>Frecuencia absoluta</t>
  </si>
  <si>
    <t xml:space="preserve">Frecuencia absoluta acumulada </t>
  </si>
  <si>
    <t>Frecuencia relativa porcentual</t>
  </si>
  <si>
    <t xml:space="preserve">Frecuencia acumulada porcentual </t>
  </si>
  <si>
    <t>mi*fi</t>
  </si>
  <si>
    <t>SUMA</t>
  </si>
  <si>
    <t xml:space="preserve">En promedio, los brigadieres usan 1080 minutos. </t>
  </si>
  <si>
    <t>La mayoria de los brigadieres hablan 966,7 minutos.</t>
  </si>
  <si>
    <t>El 50% de los brigadieres usan a lo más 1025 minutos del plan.</t>
  </si>
  <si>
    <t xml:space="preserve">SUMA </t>
  </si>
  <si>
    <t>La mayoría de los cadetes miden 1,79 metros.</t>
  </si>
  <si>
    <t xml:space="preserve">En promedio los cadetes miden 1,81 metros. </t>
  </si>
  <si>
    <t>El 50% de los cadetes miden a lo más 1,81 metros.</t>
  </si>
</sst>
</file>

<file path=xl/styles.xml><?xml version="1.0" encoding="utf-8"?>
<styleSheet xmlns="http://schemas.openxmlformats.org/spreadsheetml/2006/main">
  <numFmts count="1">
    <numFmt numFmtId="167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76F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00CC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0" fillId="4" borderId="0" xfId="0" applyFill="1"/>
    <xf numFmtId="9" fontId="0" fillId="0" borderId="15" xfId="1" applyFont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0" fillId="3" borderId="1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6" borderId="0" xfId="0" applyFont="1" applyFill="1"/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167" fontId="0" fillId="6" borderId="0" xfId="0" applyNumberForma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2" fillId="7" borderId="0" xfId="0" applyFont="1" applyFill="1" applyAlignment="1">
      <alignment vertical="center"/>
    </xf>
    <xf numFmtId="0" fontId="0" fillId="7" borderId="0" xfId="0" applyFill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/>
    <xf numFmtId="2" fontId="0" fillId="3" borderId="0" xfId="0" applyNumberFormat="1" applyFill="1"/>
    <xf numFmtId="0" fontId="2" fillId="7" borderId="0" xfId="0" applyFont="1" applyFill="1"/>
    <xf numFmtId="2" fontId="0" fillId="7" borderId="0" xfId="0" applyNumberFormat="1" applyFill="1"/>
    <xf numFmtId="2" fontId="0" fillId="6" borderId="0" xfId="0" applyNumberFormat="1" applyFill="1"/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/>
    </xf>
    <xf numFmtId="0" fontId="0" fillId="3" borderId="10" xfId="0" applyFill="1" applyBorder="1"/>
    <xf numFmtId="0" fontId="0" fillId="3" borderId="12" xfId="0" applyFill="1" applyBorder="1"/>
    <xf numFmtId="9" fontId="0" fillId="0" borderId="20" xfId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0" fontId="0" fillId="0" borderId="15" xfId="0" applyBorder="1"/>
    <xf numFmtId="0" fontId="0" fillId="0" borderId="18" xfId="0" applyBorder="1"/>
    <xf numFmtId="0" fontId="0" fillId="3" borderId="21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276F2"/>
      <color rgb="FF00CC99"/>
      <color rgb="FF0099CC"/>
      <color rgb="FF66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K6" sqref="K6:K13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35.25" customHeight="1" thickBot="1">
      <c r="F4" s="27" t="s">
        <v>15</v>
      </c>
      <c r="G4" s="27" t="s">
        <v>16</v>
      </c>
      <c r="H4" s="28" t="s">
        <v>17</v>
      </c>
      <c r="I4" s="28" t="s">
        <v>18</v>
      </c>
      <c r="J4" s="28" t="s">
        <v>19</v>
      </c>
      <c r="K4" s="30" t="s">
        <v>20</v>
      </c>
      <c r="L4" s="29"/>
    </row>
    <row r="5" spans="2:14" ht="16.5" thickBot="1">
      <c r="D5" s="22" t="s">
        <v>9</v>
      </c>
      <c r="E5" s="23"/>
      <c r="F5" s="33" t="s">
        <v>14</v>
      </c>
      <c r="G5" s="33" t="s">
        <v>8</v>
      </c>
      <c r="H5" s="33" t="s">
        <v>7</v>
      </c>
      <c r="I5" s="33" t="s">
        <v>6</v>
      </c>
      <c r="J5" s="33" t="s">
        <v>5</v>
      </c>
      <c r="K5" s="34"/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32">
        <f>G6/G13</f>
        <v>0.18181818181818182</v>
      </c>
      <c r="J6" s="32">
        <f>H6/$H$12</f>
        <v>0.18181818181818182</v>
      </c>
      <c r="K6" s="7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32">
        <f t="shared" ref="I7:I12" si="1">G7/$G$13</f>
        <v>0.18181818181818182</v>
      </c>
      <c r="J7" s="32">
        <f>H7/$H$12</f>
        <v>0.36363636363636365</v>
      </c>
      <c r="K7" s="71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>H7+G8</f>
        <v>32</v>
      </c>
      <c r="I8" s="32">
        <f t="shared" si="1"/>
        <v>0.21818181818181817</v>
      </c>
      <c r="J8" s="32">
        <f t="shared" ref="J7:J12" si="3">H8/$H$12</f>
        <v>0.58181818181818179</v>
      </c>
      <c r="K8" s="71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ref="H9:H12" si="4">H8+G9</f>
        <v>40</v>
      </c>
      <c r="I9" s="32">
        <f t="shared" si="1"/>
        <v>0.14545454545454545</v>
      </c>
      <c r="J9" s="32">
        <f t="shared" si="3"/>
        <v>0.72727272727272729</v>
      </c>
      <c r="K9" s="71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2">
        <f t="shared" si="1"/>
        <v>0.10909090909090909</v>
      </c>
      <c r="J10" s="32">
        <f t="shared" si="3"/>
        <v>0.83636363636363631</v>
      </c>
      <c r="K10" s="71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2">
        <f t="shared" si="1"/>
        <v>7.2727272727272724E-2</v>
      </c>
      <c r="J11" s="32">
        <f t="shared" si="3"/>
        <v>0.90909090909090906</v>
      </c>
      <c r="K11" s="71">
        <f t="shared" si="2"/>
        <v>6400</v>
      </c>
    </row>
    <row r="12" spans="2:14" ht="15.75" thickBot="1">
      <c r="D12" s="5">
        <v>1700</v>
      </c>
      <c r="E12" s="4">
        <v>1900</v>
      </c>
      <c r="F12" s="37">
        <f t="shared" si="0"/>
        <v>1800</v>
      </c>
      <c r="G12" s="38">
        <v>5</v>
      </c>
      <c r="H12" s="31">
        <f t="shared" si="4"/>
        <v>55</v>
      </c>
      <c r="I12" s="32">
        <f t="shared" si="1"/>
        <v>9.0909090909090912E-2</v>
      </c>
      <c r="J12" s="35">
        <f t="shared" si="3"/>
        <v>1</v>
      </c>
      <c r="K12" s="71">
        <f>F12*G12</f>
        <v>9000</v>
      </c>
    </row>
    <row r="13" spans="2:14" ht="20.25" customHeight="1" thickBot="1">
      <c r="F13" s="39" t="s">
        <v>21</v>
      </c>
      <c r="G13" s="40">
        <v>55</v>
      </c>
      <c r="J13" s="36" t="s">
        <v>21</v>
      </c>
      <c r="K13" s="72">
        <f>SUM(K6+K7+K8+K9+K10+K11+K12)</f>
        <v>59400</v>
      </c>
    </row>
    <row r="14" spans="2:14" ht="18.75" customHeight="1">
      <c r="C14" s="2" t="s">
        <v>4</v>
      </c>
      <c r="D14" s="1"/>
    </row>
    <row r="15" spans="2:14" ht="18">
      <c r="B15" s="26"/>
      <c r="C15" s="45" t="s">
        <v>3</v>
      </c>
      <c r="D15" s="45"/>
      <c r="E15" s="45"/>
      <c r="F15" s="45"/>
      <c r="G15" s="26"/>
      <c r="H15" s="26"/>
      <c r="I15" s="26"/>
      <c r="J15" s="26"/>
      <c r="K15" s="26"/>
      <c r="L15" s="26"/>
    </row>
    <row r="16" spans="2:14" ht="18">
      <c r="B16" s="26"/>
      <c r="C16" s="46" t="s">
        <v>2</v>
      </c>
      <c r="D16" s="46"/>
      <c r="E16" s="46"/>
      <c r="F16" s="46"/>
      <c r="G16" s="47">
        <f>D8+((G8-G7)/((G8-G7)+(G8-G9)))*(E8-D8)</f>
        <v>966.66666666666663</v>
      </c>
      <c r="H16" s="44" t="s">
        <v>23</v>
      </c>
      <c r="I16" s="44"/>
      <c r="J16" s="44"/>
      <c r="K16" s="44"/>
      <c r="L16" s="44"/>
    </row>
    <row r="17" spans="2:12" ht="18">
      <c r="B17" s="26"/>
      <c r="C17" s="48" t="s">
        <v>1</v>
      </c>
      <c r="D17" s="48"/>
      <c r="E17" s="48"/>
      <c r="F17" s="48"/>
      <c r="G17" s="49">
        <f>K13/G13</f>
        <v>1080</v>
      </c>
      <c r="H17" s="43" t="s">
        <v>22</v>
      </c>
      <c r="I17" s="43"/>
      <c r="J17" s="43"/>
      <c r="K17" s="43"/>
      <c r="L17" s="43"/>
    </row>
    <row r="18" spans="2:12" ht="18">
      <c r="B18" s="26"/>
      <c r="C18" s="51" t="s">
        <v>0</v>
      </c>
      <c r="D18" s="51"/>
      <c r="E18" s="51"/>
      <c r="F18" s="51"/>
      <c r="G18" s="50">
        <f>D8+((G13/2-H7)/G8)*(E8-D8)</f>
        <v>1025</v>
      </c>
      <c r="H18" s="52" t="s">
        <v>24</v>
      </c>
      <c r="I18" s="52"/>
      <c r="J18" s="52"/>
      <c r="K18" s="52"/>
      <c r="L18" s="52"/>
    </row>
    <row r="19" spans="2:12" ht="18">
      <c r="B19" s="26"/>
      <c r="C19" s="61"/>
      <c r="D19" s="61"/>
      <c r="E19" s="61"/>
      <c r="F19" s="61"/>
      <c r="G19" s="26"/>
      <c r="H19" s="26"/>
      <c r="I19" s="26"/>
      <c r="J19" s="26"/>
      <c r="K19" s="26"/>
      <c r="L19" s="26"/>
    </row>
  </sheetData>
  <mergeCells count="5">
    <mergeCell ref="D5:E5"/>
    <mergeCell ref="H17:L17"/>
    <mergeCell ref="H16:L16"/>
    <mergeCell ref="H18:L18"/>
    <mergeCell ref="C19:F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I20" sqref="I20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54" t="s">
        <v>20</v>
      </c>
    </row>
    <row r="6" spans="3:10" ht="15.75" thickBot="1">
      <c r="C6" s="19">
        <v>1.65</v>
      </c>
      <c r="D6" s="17">
        <v>1.7</v>
      </c>
      <c r="E6" s="53">
        <f>AVERAGE(C6:D6)</f>
        <v>1.6749999999999998</v>
      </c>
      <c r="F6" s="11">
        <v>12</v>
      </c>
      <c r="G6" s="10">
        <f>F6</f>
        <v>12</v>
      </c>
      <c r="H6" s="32">
        <f>F6/$F$16</f>
        <v>0.06</v>
      </c>
      <c r="I6" s="68">
        <f>H6</f>
        <v>0.06</v>
      </c>
      <c r="J6" s="70">
        <f>E6*F6</f>
        <v>20.099999999999998</v>
      </c>
    </row>
    <row r="7" spans="3:10" ht="15.75" thickBot="1">
      <c r="C7" s="19">
        <v>1.7</v>
      </c>
      <c r="D7" s="16">
        <v>1.75</v>
      </c>
      <c r="E7" s="53">
        <f>AVERAGE(C7:D7)</f>
        <v>1.7250000000000001</v>
      </c>
      <c r="F7" s="7">
        <v>24</v>
      </c>
      <c r="G7" s="6">
        <f>G6+F7</f>
        <v>36</v>
      </c>
      <c r="H7" s="32">
        <f t="shared" ref="H7:H15" si="0">F7/$F$16</f>
        <v>0.12</v>
      </c>
      <c r="I7" s="68">
        <f>I6+H7</f>
        <v>0.18</v>
      </c>
      <c r="J7" s="71">
        <f t="shared" ref="J7:J15" si="1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53">
        <f>AVERAGE(C8:D8)</f>
        <v>1.7749999999999999</v>
      </c>
      <c r="F8" s="7">
        <v>50</v>
      </c>
      <c r="G8" s="6">
        <f t="shared" ref="G8:G15" si="2">G7+F8</f>
        <v>86</v>
      </c>
      <c r="H8" s="32">
        <f t="shared" si="0"/>
        <v>0.25</v>
      </c>
      <c r="I8" s="68">
        <f t="shared" ref="I8:I15" si="3">I7+H8</f>
        <v>0.43</v>
      </c>
      <c r="J8" s="71">
        <f t="shared" si="1"/>
        <v>88.75</v>
      </c>
    </row>
    <row r="9" spans="3:10" ht="15.75" thickBot="1">
      <c r="C9" s="20">
        <f>D8</f>
        <v>1.8</v>
      </c>
      <c r="D9" s="17">
        <f>C9+0.03</f>
        <v>1.83</v>
      </c>
      <c r="E9" s="53">
        <f>AVERAGE(C9:D9)</f>
        <v>1.8149999999999999</v>
      </c>
      <c r="F9" s="7">
        <v>40</v>
      </c>
      <c r="G9" s="6">
        <f t="shared" si="2"/>
        <v>126</v>
      </c>
      <c r="H9" s="32">
        <f t="shared" si="0"/>
        <v>0.2</v>
      </c>
      <c r="I9" s="68">
        <f t="shared" si="3"/>
        <v>0.63</v>
      </c>
      <c r="J9" s="71">
        <f t="shared" si="1"/>
        <v>72.599999999999994</v>
      </c>
    </row>
    <row r="10" spans="3:10" ht="15.75" thickBot="1">
      <c r="C10" s="19">
        <f t="shared" ref="C10:C12" si="4">D9</f>
        <v>1.83</v>
      </c>
      <c r="D10" s="17">
        <f t="shared" ref="D10:D12" si="5">C10+0.03</f>
        <v>1.86</v>
      </c>
      <c r="E10" s="53">
        <f>AVERAGE(C10:D10)</f>
        <v>1.8450000000000002</v>
      </c>
      <c r="F10" s="7">
        <v>24</v>
      </c>
      <c r="G10" s="6">
        <f t="shared" si="2"/>
        <v>150</v>
      </c>
      <c r="H10" s="32">
        <f t="shared" si="0"/>
        <v>0.12</v>
      </c>
      <c r="I10" s="68">
        <f t="shared" si="3"/>
        <v>0.75</v>
      </c>
      <c r="J10" s="71">
        <f t="shared" si="1"/>
        <v>44.28</v>
      </c>
    </row>
    <row r="11" spans="3:10" ht="15.75" thickBot="1">
      <c r="C11" s="19">
        <f t="shared" si="4"/>
        <v>1.86</v>
      </c>
      <c r="D11" s="17">
        <f t="shared" si="5"/>
        <v>1.8900000000000001</v>
      </c>
      <c r="E11" s="53">
        <f>AVERAGE(C11:D11)</f>
        <v>1.875</v>
      </c>
      <c r="F11" s="7">
        <v>20</v>
      </c>
      <c r="G11" s="6">
        <f t="shared" si="2"/>
        <v>170</v>
      </c>
      <c r="H11" s="32">
        <f t="shared" si="0"/>
        <v>0.1</v>
      </c>
      <c r="I11" s="68">
        <f t="shared" si="3"/>
        <v>0.85</v>
      </c>
      <c r="J11" s="71">
        <f t="shared" si="1"/>
        <v>37.5</v>
      </c>
    </row>
    <row r="12" spans="3:10" ht="15.75" thickBot="1">
      <c r="C12" s="19">
        <f t="shared" si="4"/>
        <v>1.8900000000000001</v>
      </c>
      <c r="D12" s="17">
        <f t="shared" si="5"/>
        <v>1.9200000000000002</v>
      </c>
      <c r="E12" s="53">
        <f>AVERAGE(C12:D12)</f>
        <v>1.9050000000000002</v>
      </c>
      <c r="F12" s="7">
        <v>12</v>
      </c>
      <c r="G12" s="6">
        <f t="shared" si="2"/>
        <v>182</v>
      </c>
      <c r="H12" s="32">
        <f t="shared" si="0"/>
        <v>0.06</v>
      </c>
      <c r="I12" s="68">
        <f t="shared" si="3"/>
        <v>0.90999999999999992</v>
      </c>
      <c r="J12" s="71">
        <f t="shared" si="1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3">
        <f>AVERAGE(C13:D13)</f>
        <v>1.9350000000000001</v>
      </c>
      <c r="F13" s="7">
        <v>10</v>
      </c>
      <c r="G13" s="6">
        <f t="shared" si="2"/>
        <v>192</v>
      </c>
      <c r="H13" s="32">
        <f t="shared" si="0"/>
        <v>0.05</v>
      </c>
      <c r="I13" s="68">
        <f t="shared" si="3"/>
        <v>0.96</v>
      </c>
      <c r="J13" s="71">
        <f t="shared" si="1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3">
        <f t="shared" ref="E7:E15" si="6">AVERAGE(C14:D14)</f>
        <v>1.9650000000000003</v>
      </c>
      <c r="F14" s="7">
        <v>6</v>
      </c>
      <c r="G14" s="6">
        <f t="shared" si="2"/>
        <v>198</v>
      </c>
      <c r="H14" s="32">
        <f t="shared" si="0"/>
        <v>0.03</v>
      </c>
      <c r="I14" s="68">
        <f t="shared" si="3"/>
        <v>0.99</v>
      </c>
      <c r="J14" s="71">
        <f t="shared" si="1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65">
        <f t="shared" si="6"/>
        <v>1.9950000000000001</v>
      </c>
      <c r="F15" s="3">
        <v>2</v>
      </c>
      <c r="G15" s="6">
        <f t="shared" si="2"/>
        <v>200</v>
      </c>
      <c r="H15" s="32">
        <f t="shared" si="0"/>
        <v>0.01</v>
      </c>
      <c r="I15" s="69">
        <f t="shared" si="3"/>
        <v>1</v>
      </c>
      <c r="J15" s="71">
        <f t="shared" si="1"/>
        <v>3.99</v>
      </c>
    </row>
    <row r="16" spans="3:10" ht="15.75" thickBot="1">
      <c r="E16" s="66" t="s">
        <v>21</v>
      </c>
      <c r="F16" s="64">
        <f>SUM(F6:F15)</f>
        <v>200</v>
      </c>
      <c r="I16" s="67" t="s">
        <v>25</v>
      </c>
      <c r="J16" s="66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41" t="s">
        <v>2</v>
      </c>
      <c r="D22" s="41"/>
      <c r="E22" s="41"/>
      <c r="F22" s="41"/>
      <c r="G22" s="60">
        <f>C8+((F8-F7)/((F8-F7)+(F8-F9)))*(D8-C8)</f>
        <v>1.7861111111111112</v>
      </c>
      <c r="H22" s="42" t="s">
        <v>26</v>
      </c>
      <c r="I22" s="42"/>
      <c r="J22" s="42"/>
      <c r="K22" s="42"/>
      <c r="L22" s="42"/>
    </row>
    <row r="23" spans="3:12" ht="18">
      <c r="C23" s="56" t="s">
        <v>1</v>
      </c>
      <c r="D23" s="56"/>
      <c r="E23" s="56"/>
      <c r="F23" s="56"/>
      <c r="G23" s="57">
        <f>J16/F16</f>
        <v>1.8131000000000004</v>
      </c>
      <c r="H23" s="62" t="s">
        <v>27</v>
      </c>
      <c r="I23" s="62"/>
      <c r="J23" s="62"/>
      <c r="K23" s="62"/>
      <c r="L23" s="62"/>
    </row>
    <row r="24" spans="3:12" ht="18">
      <c r="C24" s="58" t="s">
        <v>0</v>
      </c>
      <c r="D24" s="58"/>
      <c r="E24" s="58"/>
      <c r="F24" s="58"/>
      <c r="G24" s="59">
        <f>C9+((F16/2-G8)/F9)*(D9-C9)</f>
        <v>1.8105</v>
      </c>
      <c r="H24" s="63" t="s">
        <v>28</v>
      </c>
      <c r="I24" s="63"/>
      <c r="J24" s="63"/>
      <c r="K24" s="63"/>
      <c r="L24" s="63"/>
    </row>
    <row r="25" spans="3:12" ht="18">
      <c r="C25" s="55"/>
      <c r="D25" s="55"/>
      <c r="E25" s="55"/>
      <c r="F25" s="55"/>
    </row>
    <row r="26" spans="3:12" ht="18">
      <c r="C26" s="55"/>
      <c r="D26" s="55"/>
      <c r="E26" s="55"/>
      <c r="F26" s="55"/>
    </row>
  </sheetData>
  <mergeCells count="6">
    <mergeCell ref="C5:D5"/>
    <mergeCell ref="C26:F26"/>
    <mergeCell ref="C25:F2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2022-05-23T16:39:31Z</dcterms:modified>
</cp:coreProperties>
</file>