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PEÑARANDA" localSheetId="3">'PREGUNTA 3'!$C$7:$L$15</definedName>
    <definedName name="PEÑARANDA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3" i="4"/>
  <c r="F9" i="5"/>
  <c r="F10"/>
  <c r="F11" s="1"/>
  <c r="F12" s="1"/>
  <c r="F13" s="1"/>
  <c r="F8"/>
  <c r="F7"/>
  <c r="E8"/>
  <c r="E9"/>
  <c r="E10"/>
  <c r="E11"/>
  <c r="E12"/>
  <c r="E13"/>
  <c r="E7"/>
  <c r="M31" i="4"/>
  <c r="M29"/>
  <c r="P21"/>
  <c r="P22"/>
  <c r="P23" s="1"/>
  <c r="P24" s="1"/>
  <c r="P20"/>
  <c r="P19"/>
  <c r="O20"/>
  <c r="O21"/>
  <c r="O22"/>
  <c r="O23"/>
  <c r="O24"/>
  <c r="O19"/>
  <c r="C14" i="5"/>
  <c r="D9"/>
  <c r="D10"/>
  <c r="D11" s="1"/>
  <c r="D12" s="1"/>
  <c r="D13" s="1"/>
  <c r="D8"/>
  <c r="D7"/>
  <c r="N21" i="4"/>
  <c r="N22" s="1"/>
  <c r="N23" s="1"/>
  <c r="N24" s="1"/>
  <c r="N20"/>
  <c r="N19"/>
  <c r="M25"/>
  <c r="M20"/>
  <c r="M21"/>
  <c r="M22"/>
  <c r="M23"/>
  <c r="M24"/>
  <c r="M19"/>
  <c r="E9" i="3"/>
  <c r="E10"/>
  <c r="E11"/>
  <c r="E12"/>
  <c r="E13"/>
  <c r="E14"/>
  <c r="E15"/>
  <c r="E16"/>
  <c r="E17"/>
  <c r="E18"/>
  <c r="E19"/>
  <c r="E20"/>
  <c r="E21"/>
  <c r="E22"/>
  <c r="E23"/>
  <c r="E24"/>
  <c r="E8"/>
  <c r="I8" i="2"/>
  <c r="I9"/>
  <c r="I10"/>
  <c r="I11"/>
  <c r="I12"/>
  <c r="I13"/>
  <c r="I14"/>
  <c r="I15"/>
  <c r="H9"/>
  <c r="H10"/>
  <c r="H11"/>
  <c r="H12"/>
  <c r="H13"/>
  <c r="H14"/>
  <c r="H15"/>
  <c r="H8"/>
</calcChain>
</file>

<file path=xl/sharedStrings.xml><?xml version="1.0" encoding="utf-8"?>
<sst xmlns="http://schemas.openxmlformats.org/spreadsheetml/2006/main" count="121" uniqueCount="90">
  <si>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</si>
  <si>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</si>
  <si>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</si>
  <si>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</si>
  <si>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</si>
  <si>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</si>
  <si>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</si>
  <si>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</si>
  <si>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</si>
  <si>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</si>
  <si>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</si>
  <si>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</si>
  <si>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</si>
  <si>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</si>
  <si>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</si>
  <si>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</si>
  <si>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</si>
  <si>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</si>
  <si>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</si>
  <si>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</si>
  <si>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</si>
  <si>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</si>
  <si>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</si>
  <si>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</si>
  <si>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</si>
  <si>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</si>
  <si>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</si>
  <si>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</si>
  <si>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</si>
  <si>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</si>
  <si>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</si>
  <si>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</si>
  <si>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</si>
  <si>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</si>
  <si>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</si>
  <si>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</si>
  <si>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</si>
  <si>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</si>
  <si>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</si>
  <si>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</si>
  <si>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</si>
  <si>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</si>
  <si>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</si>
  <si>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</si>
  <si>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</si>
  <si>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</si>
  <si>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</si>
  <si>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</si>
  <si>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</si>
  <si>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</si>
  <si>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</si>
  <si>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</si>
  <si>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</si>
  <si>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</si>
  <si>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</si>
  <si>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</si>
  <si>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</si>
  <si>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</si>
  <si>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</si>
  <si>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</si>
  <si>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</si>
  <si>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</si>
  <si>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</si>
  <si>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</si>
  <si>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</si>
  <si>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</si>
  <si>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</si>
  <si>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</si>
  <si>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</si>
  <si>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</si>
  <si>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</si>
  <si>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</si>
  <si>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</si>
  <si>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</si>
  <si>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</si>
  <si>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</si>
  <si>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</si>
  <si>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</si>
  <si>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</si>
  <si>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</si>
  <si>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</si>
  <si>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NOMBRE: Renato Peñaranda</t>
  </si>
  <si>
    <t>CURSO: 1ero Cepo</t>
  </si>
  <si>
    <t>FECHA: 29/05/23</t>
  </si>
  <si>
    <t>N:</t>
  </si>
  <si>
    <t xml:space="preserve"> LA MAYORIA DE LOS BRIGADIERES TIENEN 2 HERMANOS</t>
  </si>
  <si>
    <t>b) Interpretar f 3 "35 CADETES TIENEN 2 MASCOTAS"</t>
  </si>
  <si>
    <t>d)  Interpretar h5 "SOLO EL 5% DE LOS CADETES TIINEN 4 ANIMALES"</t>
  </si>
  <si>
    <t>e) Interpretar H2 "EL 45% DE LOS CADETES TIENEN DE 0 A 2 MASCOTAS"</t>
  </si>
  <si>
    <t>c)  Interpretar F4 "90 CADETES TIENEN DE 0 A 3 MASCOTAS"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</si>
</sst>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0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9" fontId="0" fillId="0" borderId="16" xfId="0" applyNumberFormat="1" applyBorder="1"/>
    <xf numFmtId="9" fontId="0" fillId="0" borderId="16" xfId="2" applyFont="1" applyBorder="1"/>
    <xf numFmtId="9" fontId="0" fillId="0" borderId="17" xfId="0" applyNumberFormat="1" applyBorder="1"/>
  </cellXfs>
  <cellStyles count="3">
    <cellStyle name="Normal" xfId="0" builtinId="0"/>
    <cellStyle name="Normal 2" xfId="1"/>
    <cellStyle name="Porcentual" xfId="2" builtinId="5"/>
  </cellStyles>
  <dxfs count="26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F27" sqref="F2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3" t="s">
        <v>54</v>
      </c>
      <c r="E2" s="74"/>
      <c r="F2" s="74"/>
      <c r="G2" s="74"/>
      <c r="H2" s="74"/>
      <c r="I2" s="74"/>
      <c r="J2" s="75"/>
    </row>
    <row r="4" spans="4:10" ht="15.75" thickBot="1"/>
    <row r="5" spans="4:10" ht="26.25" customHeight="1" thickBot="1">
      <c r="D5" s="76" t="s">
        <v>81</v>
      </c>
      <c r="E5" s="77"/>
      <c r="F5" s="77"/>
      <c r="G5" s="77"/>
      <c r="H5" s="77"/>
      <c r="I5" s="77"/>
      <c r="J5" s="78"/>
    </row>
    <row r="6" spans="4:10" ht="26.25" customHeight="1" thickBot="1">
      <c r="D6" s="76" t="s">
        <v>82</v>
      </c>
      <c r="E6" s="77"/>
      <c r="F6" s="77"/>
      <c r="G6" s="77"/>
      <c r="H6" s="77"/>
      <c r="I6" s="77"/>
      <c r="J6" s="78"/>
    </row>
    <row r="7" spans="4:10" ht="26.25" customHeight="1" thickBot="1">
      <c r="D7" s="76" t="s">
        <v>83</v>
      </c>
      <c r="E7" s="77"/>
      <c r="F7" s="77"/>
      <c r="G7" s="77"/>
      <c r="H7" s="77"/>
      <c r="I7" s="77"/>
      <c r="J7" s="78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zoomScale="90" zoomScaleNormal="90" workbookViewId="0">
      <selection activeCell="H8" sqref="H8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21.5703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(D8*$D$6+E8*$E$6+F8*$F$6+G8*$G$6)</f>
        <v>8.2650000000000006</v>
      </c>
      <c r="I8" s="6" t="str">
        <f>IF(H8&gt;=8, "NO DA EXAMEN", 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(D9*$D$6+E9*$E$6+F9*$F$6+G9*$G$6)</f>
        <v>7.2350000000000012</v>
      </c>
      <c r="I9" s="6" t="str">
        <f t="shared" ref="I9:I15" si="1">IF(H9&gt;=8, "NO DA EXAMEN", 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9" t="s">
        <v>63</v>
      </c>
      <c r="C19" s="79"/>
      <c r="D19" s="79"/>
      <c r="E19" s="79"/>
      <c r="F19" s="79"/>
      <c r="G19" s="79"/>
      <c r="H19" s="68"/>
      <c r="I19" s="68"/>
    </row>
    <row r="20" spans="2:10" ht="18.75">
      <c r="B20" s="69"/>
      <c r="C20" s="69"/>
      <c r="D20" s="69"/>
      <c r="E20" s="69"/>
      <c r="F20" s="69"/>
      <c r="G20" s="69"/>
      <c r="H20" s="69"/>
      <c r="I20" s="69"/>
    </row>
    <row r="21" spans="2:10" ht="53.25" customHeight="1">
      <c r="B21" s="80" t="s">
        <v>62</v>
      </c>
      <c r="C21" s="80"/>
      <c r="D21" s="80"/>
      <c r="E21" s="80"/>
      <c r="F21" s="80"/>
      <c r="G21" s="80"/>
      <c r="H21" s="80"/>
      <c r="I21" s="68"/>
      <c r="J21" s="24"/>
    </row>
    <row r="22" spans="2:10" ht="28.5" customHeight="1">
      <c r="B22" s="81" t="s">
        <v>64</v>
      </c>
      <c r="C22" s="81"/>
      <c r="D22" s="81"/>
      <c r="E22" s="81"/>
      <c r="F22" s="81"/>
      <c r="G22" s="81"/>
      <c r="H22" s="81"/>
      <c r="I22" s="68"/>
      <c r="J22" s="24"/>
    </row>
    <row r="23" spans="2:10" ht="18.75">
      <c r="B23" s="69"/>
      <c r="C23" s="69"/>
      <c r="D23" s="69"/>
      <c r="E23" s="69"/>
      <c r="F23" s="69"/>
      <c r="G23" s="69"/>
      <c r="H23" s="69"/>
      <c r="I23" s="68"/>
      <c r="J23" s="24"/>
    </row>
    <row r="24" spans="2:10" ht="18">
      <c r="B24" s="81" t="s">
        <v>65</v>
      </c>
      <c r="C24" s="81"/>
      <c r="D24" s="81"/>
      <c r="E24" s="81"/>
      <c r="F24" s="81"/>
      <c r="G24" s="81"/>
      <c r="H24" s="81"/>
      <c r="I24" s="81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H8">
    <cfRule type="cellIs" dxfId="4" priority="3" operator="lessThan">
      <formula>6</formula>
    </cfRule>
  </conditionalFormatting>
  <conditionalFormatting sqref="D8:G15">
    <cfRule type="cellIs" dxfId="3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zoomScale="80" zoomScaleNormal="80" workbookViewId="0">
      <selection activeCell="G18" sqref="G18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35.4257812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2" t="s">
        <v>67</v>
      </c>
      <c r="C4" s="82"/>
      <c r="D4" s="82"/>
      <c r="E4" s="82"/>
      <c r="F4" s="82"/>
      <c r="G4" s="82"/>
      <c r="H4" s="82"/>
      <c r="I4" s="82"/>
      <c r="J4" s="82"/>
      <c r="K4" s="82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IF(D8=$D$12, "ENTRADA GRATUITA", "PAGAN LA ENTRADA")</f>
        <v>PAGAN LA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IF(D9=$D$12, "ENTRADA GRATUITA", "PAGAN LA ENTRADA")</f>
        <v>PAGAN LA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PAGAN LA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PAGAN LA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PAGAN LA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PAGAN LA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PAGAN LA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PAGAN LA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PAGAN LA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PAGAN LA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PAGAN LA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PAGAN LA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PAGAN LA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PAGAN LA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abSelected="1" zoomScale="70" zoomScaleNormal="70" workbookViewId="0">
      <selection activeCell="I50" sqref="I50"/>
    </sheetView>
  </sheetViews>
  <sheetFormatPr baseColWidth="10" defaultRowHeight="15"/>
  <cols>
    <col min="1" max="1" width="16.140625" bestFit="1" customWidth="1"/>
    <col min="2" max="2" width="12.7109375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5" t="s">
        <v>73</v>
      </c>
      <c r="D4" s="85"/>
      <c r="E4" s="85"/>
      <c r="F4" s="85"/>
      <c r="G4" s="85"/>
      <c r="H4" s="85"/>
      <c r="I4" s="85"/>
      <c r="J4" s="85"/>
      <c r="K4" s="85"/>
      <c r="L4" s="85"/>
      <c r="M4" s="83"/>
      <c r="N4" s="83"/>
    </row>
    <row r="5" spans="1:14" ht="21" customHeight="1">
      <c r="C5" s="85"/>
      <c r="D5" s="85"/>
      <c r="E5" s="85"/>
      <c r="F5" s="85"/>
      <c r="G5" s="85"/>
      <c r="H5" s="85"/>
      <c r="I5" s="85"/>
      <c r="J5" s="85"/>
      <c r="K5" s="85"/>
      <c r="L5" s="85"/>
    </row>
    <row r="6" spans="1:14" ht="15.75" thickBot="1"/>
    <row r="7" spans="1:14" ht="18.75" customHeight="1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5" customHeight="1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5" customHeight="1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5" customHeight="1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5" customHeight="1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5" customHeight="1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5" customHeight="1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5" customHeight="1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5.75" customHeight="1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COUNTIF(PEÑARANDA,L19)</f>
        <v>13</v>
      </c>
      <c r="N19" s="62">
        <f>M19</f>
        <v>13</v>
      </c>
      <c r="O19" s="88">
        <f>M19/$M$25</f>
        <v>0.14606741573033707</v>
      </c>
      <c r="P19" s="87">
        <f>O19</f>
        <v>0.14606741573033707</v>
      </c>
    </row>
    <row r="20" spans="3:16" ht="19.5" thickBot="1">
      <c r="L20" s="57">
        <v>1</v>
      </c>
      <c r="M20" s="59">
        <f>COUNTIF(PEÑARANDA,L20)</f>
        <v>10</v>
      </c>
      <c r="N20" s="63">
        <f>N19+M20</f>
        <v>23</v>
      </c>
      <c r="O20" s="88">
        <f t="shared" ref="O20:O24" si="0">M20/$M$25</f>
        <v>0.11235955056179775</v>
      </c>
      <c r="P20" s="89">
        <f>P19+O20</f>
        <v>0.2584269662921348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COUNTIF(PEÑARANDA,L21)</f>
        <v>26</v>
      </c>
      <c r="N21" s="63">
        <f t="shared" ref="N21:N24" si="1">N20+M21</f>
        <v>49</v>
      </c>
      <c r="O21" s="88">
        <f t="shared" si="0"/>
        <v>0.29213483146067415</v>
      </c>
      <c r="P21" s="89">
        <f t="shared" ref="P21:P24" si="2">P20+O21</f>
        <v>0.550561797752809</v>
      </c>
    </row>
    <row r="22" spans="3:16" ht="19.5" thickBot="1">
      <c r="C22" s="84"/>
      <c r="D22" s="84"/>
      <c r="E22" s="84"/>
      <c r="F22" s="84"/>
      <c r="G22" s="84"/>
      <c r="H22" s="84"/>
      <c r="I22" s="84"/>
      <c r="J22" s="84"/>
      <c r="L22" s="57">
        <v>3</v>
      </c>
      <c r="M22" s="59">
        <f>COUNTIF(PEÑARANDA,L22)</f>
        <v>13</v>
      </c>
      <c r="N22" s="63">
        <f t="shared" si="1"/>
        <v>62</v>
      </c>
      <c r="O22" s="88">
        <f t="shared" si="0"/>
        <v>0.14606741573033707</v>
      </c>
      <c r="P22" s="89">
        <f t="shared" si="2"/>
        <v>0.6966292134831461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COUNTIF(PEÑARANDA,L23)</f>
        <v>14</v>
      </c>
      <c r="N23" s="63">
        <f t="shared" si="1"/>
        <v>76</v>
      </c>
      <c r="O23" s="88">
        <f t="shared" si="0"/>
        <v>0.15730337078651685</v>
      </c>
      <c r="P23" s="89">
        <f t="shared" si="2"/>
        <v>0.85393258426966301</v>
      </c>
    </row>
    <row r="24" spans="3:16" ht="19.5" thickBot="1">
      <c r="L24" s="57"/>
      <c r="M24" s="59">
        <f>COUNTIF(PEÑARANDA,L24)</f>
        <v>13</v>
      </c>
      <c r="N24" s="63">
        <f t="shared" si="1"/>
        <v>89</v>
      </c>
      <c r="O24" s="88">
        <f t="shared" si="0"/>
        <v>0.14606741573033707</v>
      </c>
      <c r="P24" s="89">
        <f t="shared" si="2"/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70" t="s">
        <v>76</v>
      </c>
      <c r="M25" s="71">
        <f>SUM(M19:M24)</f>
        <v>89</v>
      </c>
    </row>
    <row r="27" spans="3:16" ht="15.75">
      <c r="C27" s="38" t="s">
        <v>72</v>
      </c>
    </row>
    <row r="28" spans="3:16" ht="15.75" thickBot="1"/>
    <row r="29" spans="3:16" ht="19.5" thickBot="1">
      <c r="L29" s="72" t="s">
        <v>77</v>
      </c>
      <c r="M29" s="71">
        <f>MODE(PEÑARANDA)</f>
        <v>2</v>
      </c>
      <c r="N29" t="s">
        <v>85</v>
      </c>
    </row>
    <row r="30" spans="3:16" ht="15.75" thickBot="1"/>
    <row r="31" spans="3:16" ht="19.5" thickBot="1">
      <c r="L31" s="72" t="s">
        <v>78</v>
      </c>
      <c r="M31" s="71">
        <f>MEDIAN(M21,N21)</f>
        <v>37.5</v>
      </c>
    </row>
    <row r="32" spans="3:16" ht="15.75" thickBot="1"/>
    <row r="33" spans="12:13" ht="19.5" thickBot="1">
      <c r="L33" s="72" t="s">
        <v>79</v>
      </c>
      <c r="M33" s="71">
        <f>AVERAGE(PEÑARANDA)</f>
        <v>2.5222222222222221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zoomScale="90" zoomScaleNormal="90" workbookViewId="0">
      <selection activeCell="B17" sqref="B17:E17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53.570312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3" t="s">
        <v>61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>
      <c r="B7" s="56">
        <v>0</v>
      </c>
      <c r="C7" s="59">
        <v>25</v>
      </c>
      <c r="D7" s="62">
        <f>C7</f>
        <v>25</v>
      </c>
      <c r="E7" s="87">
        <f>C7/$C$14</f>
        <v>0.25</v>
      </c>
      <c r="F7" s="87">
        <f>E7</f>
        <v>0.25</v>
      </c>
      <c r="G7" s="66"/>
    </row>
    <row r="8" spans="1:14" ht="19.5" thickBot="1">
      <c r="B8" s="57">
        <v>1</v>
      </c>
      <c r="C8" s="60">
        <v>20</v>
      </c>
      <c r="D8" s="63">
        <f>D7+C8</f>
        <v>45</v>
      </c>
      <c r="E8" s="87">
        <f t="shared" ref="E8:E13" si="0">C8/$C$14</f>
        <v>0.2</v>
      </c>
      <c r="F8" s="89">
        <f>F7+E8</f>
        <v>0.45</v>
      </c>
      <c r="G8" s="66"/>
    </row>
    <row r="9" spans="1:14" ht="19.5" thickBot="1">
      <c r="B9" s="57">
        <v>2</v>
      </c>
      <c r="C9" s="60">
        <v>35</v>
      </c>
      <c r="D9" s="63">
        <f t="shared" ref="D9:D13" si="1">D8+C9</f>
        <v>80</v>
      </c>
      <c r="E9" s="87">
        <f t="shared" si="0"/>
        <v>0.35</v>
      </c>
      <c r="F9" s="89">
        <f t="shared" ref="F9:F13" si="2">F8+E9</f>
        <v>0.8</v>
      </c>
      <c r="G9" s="66"/>
    </row>
    <row r="10" spans="1:14" ht="19.5" thickBot="1">
      <c r="B10" s="57">
        <v>3</v>
      </c>
      <c r="C10" s="60">
        <v>10</v>
      </c>
      <c r="D10" s="63">
        <f t="shared" si="1"/>
        <v>90</v>
      </c>
      <c r="E10" s="87">
        <f t="shared" si="0"/>
        <v>0.1</v>
      </c>
      <c r="F10" s="89">
        <f t="shared" si="2"/>
        <v>0.9</v>
      </c>
      <c r="G10" s="66"/>
    </row>
    <row r="11" spans="1:14" ht="19.5" thickBot="1">
      <c r="B11" s="57">
        <v>4</v>
      </c>
      <c r="C11" s="60">
        <v>5</v>
      </c>
      <c r="D11" s="63">
        <f t="shared" si="1"/>
        <v>95</v>
      </c>
      <c r="E11" s="87">
        <f t="shared" si="0"/>
        <v>0.05</v>
      </c>
      <c r="F11" s="89">
        <f t="shared" si="2"/>
        <v>0.95000000000000007</v>
      </c>
      <c r="G11" s="66"/>
    </row>
    <row r="12" spans="1:14" ht="19.5" thickBot="1">
      <c r="B12" s="57">
        <v>5</v>
      </c>
      <c r="C12" s="60">
        <v>3</v>
      </c>
      <c r="D12" s="63">
        <f t="shared" si="1"/>
        <v>98</v>
      </c>
      <c r="E12" s="87">
        <f t="shared" si="0"/>
        <v>0.03</v>
      </c>
      <c r="F12" s="89">
        <f t="shared" si="2"/>
        <v>0.98000000000000009</v>
      </c>
      <c r="G12" s="66"/>
    </row>
    <row r="13" spans="1:14" ht="19.5" thickBot="1">
      <c r="B13" s="58">
        <v>6</v>
      </c>
      <c r="C13" s="61">
        <v>2</v>
      </c>
      <c r="D13" s="63">
        <f t="shared" si="1"/>
        <v>100</v>
      </c>
      <c r="E13" s="87">
        <f t="shared" si="0"/>
        <v>0.02</v>
      </c>
      <c r="F13" s="89">
        <f t="shared" si="2"/>
        <v>1</v>
      </c>
      <c r="G13" s="66"/>
    </row>
    <row r="14" spans="1:14">
      <c r="B14" s="67" t="s">
        <v>84</v>
      </c>
      <c r="C14">
        <f>SUM(C7:C13)</f>
        <v>100</v>
      </c>
    </row>
    <row r="15" spans="1:14" ht="18">
      <c r="B15" s="82" t="s">
        <v>80</v>
      </c>
      <c r="C15" s="82"/>
      <c r="D15" s="82"/>
      <c r="E15" s="82"/>
      <c r="F15" s="82"/>
      <c r="G15" s="82"/>
      <c r="H15" s="82"/>
      <c r="I15" s="82"/>
      <c r="J15" s="86"/>
      <c r="K15" s="86"/>
    </row>
    <row r="16" spans="1:14" ht="27.75" customHeight="1">
      <c r="B16" s="82" t="s">
        <v>86</v>
      </c>
      <c r="C16" s="82"/>
      <c r="D16" s="82"/>
      <c r="E16" s="82"/>
      <c r="F16" s="38"/>
      <c r="G16" s="38"/>
      <c r="H16" s="38"/>
      <c r="I16" s="38"/>
      <c r="J16" s="38"/>
      <c r="K16" s="38"/>
    </row>
    <row r="17" spans="2:10" ht="23.25" customHeight="1">
      <c r="B17" s="82" t="s">
        <v>89</v>
      </c>
      <c r="C17" s="82"/>
      <c r="D17" s="82"/>
      <c r="E17" s="82"/>
      <c r="F17" s="37"/>
      <c r="G17" s="37"/>
      <c r="H17" s="37"/>
      <c r="I17" s="37"/>
      <c r="J17" s="37"/>
    </row>
    <row r="18" spans="2:10" ht="28.5" customHeight="1">
      <c r="B18" s="82" t="s">
        <v>87</v>
      </c>
      <c r="C18" s="82"/>
      <c r="D18" s="82"/>
      <c r="E18" s="82"/>
    </row>
    <row r="19" spans="2:10" ht="28.5" customHeight="1">
      <c r="B19" s="82" t="s">
        <v>88</v>
      </c>
      <c r="C19" s="82"/>
      <c r="D19" s="82"/>
      <c r="E19" s="82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'PREGUNTA 3'!PEÑARANDA</vt:lpstr>
      <vt:lpstr>PEÑARANDA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2023-05-29T13:20:26Z</dcterms:modified>
</cp:coreProperties>
</file>