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ESNAVAL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2"/>
  <c r="G9"/>
  <c r="G5"/>
  <c r="G6"/>
  <c r="G7"/>
  <c r="G8"/>
  <c r="G4"/>
  <c r="E8"/>
  <c r="E4"/>
  <c r="F4" s="1"/>
  <c r="C9"/>
  <c r="E7" s="1"/>
  <c r="D4"/>
  <c r="D5" s="1"/>
  <c r="D6" s="1"/>
  <c r="D7" s="1"/>
  <c r="D8" s="1"/>
  <c r="H33" i="1"/>
  <c r="H32"/>
  <c r="H26"/>
  <c r="H27"/>
  <c r="H28"/>
  <c r="H29"/>
  <c r="H30"/>
  <c r="H31"/>
  <c r="F22"/>
  <c r="F21"/>
  <c r="F20"/>
  <c r="D28"/>
  <c r="D26"/>
  <c r="E26" s="1"/>
  <c r="E27" s="1"/>
  <c r="D27"/>
  <c r="D29"/>
  <c r="D32" s="1"/>
  <c r="D30"/>
  <c r="D31"/>
  <c r="L15"/>
  <c r="L14"/>
  <c r="F5" i="2" l="1"/>
  <c r="E5"/>
  <c r="E6"/>
  <c r="F27" i="1"/>
  <c r="F28"/>
  <c r="F31"/>
  <c r="F30"/>
  <c r="F26"/>
  <c r="G26" s="1"/>
  <c r="G27" s="1"/>
  <c r="F29"/>
  <c r="E28"/>
  <c r="E29" s="1"/>
  <c r="E30" s="1"/>
  <c r="E31" s="1"/>
  <c r="F6" i="2" l="1"/>
  <c r="F7" s="1"/>
  <c r="F8" s="1"/>
  <c r="G28" i="1"/>
  <c r="G29" s="1"/>
  <c r="G30" s="1"/>
  <c r="G31" s="1"/>
</calcChain>
</file>

<file path=xl/sharedStrings.xml><?xml version="1.0" encoding="utf-8"?>
<sst xmlns="http://schemas.openxmlformats.org/spreadsheetml/2006/main" count="53" uniqueCount="50">
  <si>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</si>
  <si>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</si>
  <si>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</si>
  <si>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</si>
  <si>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</si>
  <si>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</si>
  <si>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</si>
  <si>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</si>
  <si>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</si>
  <si>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</si>
  <si>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</si>
  <si>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</si>
  <si>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</si>
  <si>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</si>
  <si>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</si>
  <si>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</si>
  <si>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</si>
  <si>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</si>
  <si>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</si>
  <si>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</si>
  <si>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</si>
  <si>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</si>
  <si>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</si>
  <si>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hi</t>
  </si>
  <si>
    <t>Hi</t>
  </si>
  <si>
    <t>Fi</t>
  </si>
  <si>
    <t>intervalo</t>
  </si>
  <si>
    <t>Frecuencia absoluta</t>
  </si>
  <si>
    <t>Frecuencia Acumulada</t>
  </si>
  <si>
    <t>Frecuencia relativa %</t>
  </si>
  <si>
    <t>F relativa % Acumulada</t>
  </si>
  <si>
    <t>6 operarios contruyen 5 piezas en 12 horas</t>
  </si>
  <si>
    <t>28 operarios fabrican a lo más 6 piezas en 12 horas</t>
  </si>
  <si>
    <t>13% de operarios fabrican 5 piezas en 12 horas</t>
  </si>
  <si>
    <t>58% de operarios frabrican a lo más 6 piezas en 12 horas</t>
  </si>
  <si>
    <r>
      <t>INTERPRETE f</t>
    </r>
    <r>
      <rPr>
        <vertAlign val="subscript"/>
        <sz val="12"/>
        <color theme="1"/>
        <rFont val="Calibri"/>
        <family val="2"/>
        <scheme val="minor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</si>
  <si>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</si>
  <si>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</si>
  <si>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El 50% de los operarios fabrican a lo más/a lo menos 6 piezas en 12 horas</t>
  </si>
  <si>
    <t>La mayoría de los operarios (25%) fabrican a lo menos 4 piezas en 12 horas</t>
  </si>
  <si>
    <t>En promedio los operarios fabrican 6 piezas en 12 horas</t>
  </si>
  <si>
    <t>xi*fi</t>
  </si>
  <si>
    <t>Promedio=</t>
  </si>
  <si>
    <t>42 familias tienen a lo más 2 hijos</t>
  </si>
  <si>
    <t>En promedio, las familias tienen 2 hijos</t>
  </si>
  <si>
    <t>5 familias tienen 3 hijos</t>
  </si>
  <si>
    <t>La mitad de las familias tienen a lo más 2 hijos</t>
  </si>
  <si>
    <t>el 84% de familias tienen a lo más 2 hijos</t>
  </si>
  <si>
    <t>el 28% de familias tienen 1  hijo</t>
  </si>
  <si>
    <t>La mayoría de familias tienen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</si>
</sst>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color rgb="FF000000"/>
      <name val="Arial"/>
      <family val="2"/>
    </font>
    <font>
      <vertAlign val="subscript"/>
      <sz val="12"/>
      <color theme="1"/>
      <name val="Calibri"/>
      <family val="2"/>
      <scheme val="minor"/>
    </font>
    <font>
      <vertAlign val="subscript"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4" fillId="0" borderId="0" xfId="0" applyFont="1"/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 wrapText="1"/>
    </xf>
    <xf numFmtId="1" fontId="0" fillId="0" borderId="1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3" fillId="5" borderId="2" xfId="0" applyFont="1" applyFill="1" applyBorder="1" applyAlignment="1">
      <alignment horizontal="center" vertical="center" wrapText="1" readingOrder="1"/>
    </xf>
    <xf numFmtId="0" fontId="7" fillId="2" borderId="8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8"/>
  <sheetViews>
    <sheetView topLeftCell="C19" zoomScale="90" zoomScaleNormal="90" zoomScaleSheetLayoutView="90" workbookViewId="0">
      <selection activeCell="H27" sqref="H27"/>
    </sheetView>
  </sheetViews>
  <sheetFormatPr baseColWidth="10" defaultRowHeight="15.75"/>
  <cols>
    <col min="5" max="5" width="15" customWidth="1"/>
    <col min="8" max="8" width="11.375" bestFit="1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6.5" thickBot="1"/>
    <row r="13" spans="2:20">
      <c r="L13" s="24" t="s">
        <v>26</v>
      </c>
    </row>
    <row r="14" spans="2:20" ht="22.5" customHeight="1">
      <c r="C14" s="36" t="s">
        <v>1</v>
      </c>
      <c r="D14" s="37"/>
      <c r="E14" s="37"/>
      <c r="F14" s="37"/>
      <c r="G14" s="37"/>
      <c r="H14" s="37"/>
      <c r="I14" s="37"/>
      <c r="J14" s="37"/>
      <c r="L14" s="25">
        <f>MIN(ESNAVAL)</f>
        <v>4</v>
      </c>
    </row>
    <row r="15" spans="2:20" ht="22.5" customHeight="1" thickBot="1">
      <c r="B15" s="4">
        <v>1</v>
      </c>
      <c r="C15" s="38" t="s">
        <v>2</v>
      </c>
      <c r="D15" s="38"/>
      <c r="E15" s="38"/>
      <c r="F15" s="39"/>
      <c r="G15" s="39"/>
      <c r="H15" s="39"/>
      <c r="I15" s="39"/>
      <c r="J15" s="37"/>
      <c r="L15" s="26">
        <f>MAX(ESNAVAL)</f>
        <v>9</v>
      </c>
    </row>
    <row r="16" spans="2:20" ht="22.5" customHeight="1">
      <c r="B16" s="4">
        <v>2</v>
      </c>
      <c r="C16" s="40" t="s">
        <v>35</v>
      </c>
      <c r="D16" s="38"/>
      <c r="E16" s="35" t="s">
        <v>31</v>
      </c>
      <c r="F16" s="35"/>
      <c r="G16" s="35"/>
      <c r="H16" s="35"/>
      <c r="I16" s="35"/>
      <c r="J16" s="37"/>
    </row>
    <row r="17" spans="2:12" ht="22.5" customHeight="1">
      <c r="B17" s="4">
        <v>3</v>
      </c>
      <c r="C17" s="40" t="s">
        <v>6</v>
      </c>
      <c r="D17" s="38"/>
      <c r="E17" s="35" t="s">
        <v>32</v>
      </c>
      <c r="F17" s="35"/>
      <c r="G17" s="35"/>
      <c r="H17" s="35"/>
      <c r="I17" s="35"/>
      <c r="J17" s="37"/>
    </row>
    <row r="18" spans="2:12" ht="22.5" customHeight="1">
      <c r="B18" s="4">
        <v>4</v>
      </c>
      <c r="C18" s="40" t="s">
        <v>36</v>
      </c>
      <c r="D18" s="38"/>
      <c r="E18" s="35" t="s">
        <v>33</v>
      </c>
      <c r="F18" s="35"/>
      <c r="G18" s="35"/>
      <c r="H18" s="35"/>
      <c r="I18" s="35"/>
      <c r="J18" s="37"/>
    </row>
    <row r="19" spans="2:12" ht="22.5" customHeight="1">
      <c r="B19" s="4">
        <v>5</v>
      </c>
      <c r="C19" s="40" t="s">
        <v>37</v>
      </c>
      <c r="D19" s="38"/>
      <c r="E19" s="35" t="s">
        <v>34</v>
      </c>
      <c r="F19" s="35"/>
      <c r="G19" s="35"/>
      <c r="H19" s="35"/>
      <c r="I19" s="35"/>
      <c r="J19" s="37"/>
    </row>
    <row r="20" spans="2:12" ht="22.5" customHeight="1">
      <c r="B20" s="4">
        <v>6</v>
      </c>
      <c r="C20" s="38" t="s">
        <v>4</v>
      </c>
      <c r="D20" s="38"/>
      <c r="E20" s="38"/>
      <c r="F20" s="42">
        <f>MEDIAN(ESNAVAL)</f>
        <v>6</v>
      </c>
      <c r="G20" s="43" t="s">
        <v>38</v>
      </c>
      <c r="H20" s="43"/>
      <c r="I20" s="43"/>
      <c r="J20" s="43"/>
      <c r="K20" s="43"/>
      <c r="L20" s="43"/>
    </row>
    <row r="21" spans="2:12" ht="22.5" customHeight="1">
      <c r="B21" s="4">
        <v>7</v>
      </c>
      <c r="C21" s="38" t="s">
        <v>5</v>
      </c>
      <c r="D21" s="38"/>
      <c r="E21" s="38"/>
      <c r="F21" s="42">
        <f>MODE(ESNAVAL)</f>
        <v>4</v>
      </c>
      <c r="G21" s="43" t="s">
        <v>39</v>
      </c>
      <c r="H21" s="44"/>
      <c r="I21" s="44"/>
      <c r="J21" s="44"/>
      <c r="K21" s="44"/>
      <c r="L21" s="44"/>
    </row>
    <row r="22" spans="2:12" ht="22.5" customHeight="1">
      <c r="B22" s="4">
        <v>8</v>
      </c>
      <c r="C22" s="40" t="s">
        <v>3</v>
      </c>
      <c r="D22" s="39"/>
      <c r="E22" s="39"/>
      <c r="F22" s="42">
        <f>AVERAGE(ESNAVAL)</f>
        <v>6.208333333333333</v>
      </c>
      <c r="G22" s="43" t="s">
        <v>40</v>
      </c>
      <c r="H22" s="44"/>
      <c r="I22" s="44"/>
      <c r="J22" s="44"/>
      <c r="K22" s="44"/>
      <c r="L22" s="44"/>
    </row>
    <row r="23" spans="2:12" ht="18.75">
      <c r="C23" s="6"/>
      <c r="D23" s="6"/>
      <c r="E23" s="6"/>
      <c r="F23" s="6"/>
    </row>
    <row r="24" spans="2:12" ht="32.25" customHeight="1">
      <c r="D24" s="32" t="s">
        <v>27</v>
      </c>
      <c r="E24" s="32" t="s">
        <v>28</v>
      </c>
      <c r="F24" s="32" t="s">
        <v>29</v>
      </c>
      <c r="G24" s="32" t="s">
        <v>30</v>
      </c>
    </row>
    <row r="25" spans="2:12" ht="23.1" customHeight="1">
      <c r="C25" s="29" t="s">
        <v>21</v>
      </c>
      <c r="D25" s="29" t="s">
        <v>22</v>
      </c>
      <c r="E25" s="29" t="s">
        <v>25</v>
      </c>
      <c r="F25" s="29" t="s">
        <v>23</v>
      </c>
      <c r="G25" s="29" t="s">
        <v>24</v>
      </c>
      <c r="H25" s="46" t="s">
        <v>41</v>
      </c>
    </row>
    <row r="26" spans="2:12" ht="23.1" customHeight="1">
      <c r="C26" s="28">
        <v>4</v>
      </c>
      <c r="D26" s="28">
        <f>COUNTIF(ESNAVAL,C26)</f>
        <v>12</v>
      </c>
      <c r="E26" s="28">
        <f>D26</f>
        <v>12</v>
      </c>
      <c r="F26" s="33">
        <f>D26/$D$32</f>
        <v>0.25</v>
      </c>
      <c r="G26" s="34">
        <f>F26</f>
        <v>0.25</v>
      </c>
      <c r="H26" s="46">
        <f>C26*D26</f>
        <v>48</v>
      </c>
    </row>
    <row r="27" spans="2:12" ht="23.1" customHeight="1">
      <c r="C27" s="27">
        <v>5</v>
      </c>
      <c r="D27" s="27">
        <f>COUNTIF(ESNAVAL,C27)</f>
        <v>6</v>
      </c>
      <c r="E27" s="27">
        <f>E26+D27</f>
        <v>18</v>
      </c>
      <c r="F27" s="33">
        <f>D27/$D$32</f>
        <v>0.125</v>
      </c>
      <c r="G27" s="34">
        <f>G26+$F$27</f>
        <v>0.375</v>
      </c>
      <c r="H27" s="46">
        <f t="shared" ref="H27:H31" si="0">C27*D27</f>
        <v>30</v>
      </c>
    </row>
    <row r="28" spans="2:12" ht="23.1" customHeight="1">
      <c r="C28" s="27">
        <v>6</v>
      </c>
      <c r="D28" s="27">
        <f>COUNTIF(ESNAVAL,C28)</f>
        <v>10</v>
      </c>
      <c r="E28" s="27">
        <f t="shared" ref="E28:E31" si="1">E27+D28</f>
        <v>28</v>
      </c>
      <c r="F28" s="33">
        <f>D28/$D$32</f>
        <v>0.20833333333333334</v>
      </c>
      <c r="G28" s="34">
        <f>G27+F28</f>
        <v>0.58333333333333337</v>
      </c>
      <c r="H28" s="46">
        <f t="shared" si="0"/>
        <v>60</v>
      </c>
    </row>
    <row r="29" spans="2:12" ht="23.1" customHeight="1">
      <c r="C29" s="27">
        <v>7</v>
      </c>
      <c r="D29" s="27">
        <f>COUNTIF(ESNAVAL,C29)</f>
        <v>8</v>
      </c>
      <c r="E29" s="27">
        <f t="shared" si="1"/>
        <v>36</v>
      </c>
      <c r="F29" s="33">
        <f>D29/$D$32</f>
        <v>0.16666666666666666</v>
      </c>
      <c r="G29" s="34">
        <f t="shared" ref="G28:G31" si="2">G28+F29</f>
        <v>0.75</v>
      </c>
      <c r="H29" s="46">
        <f t="shared" si="0"/>
        <v>56</v>
      </c>
    </row>
    <row r="30" spans="2:12" ht="23.1" customHeight="1">
      <c r="C30" s="27">
        <v>8</v>
      </c>
      <c r="D30" s="27">
        <f>COUNTIF(ESNAVAL,C30)</f>
        <v>4</v>
      </c>
      <c r="E30" s="27">
        <f t="shared" si="1"/>
        <v>40</v>
      </c>
      <c r="F30" s="33">
        <f>D30/$D$32</f>
        <v>8.3333333333333329E-2</v>
      </c>
      <c r="G30" s="34">
        <f t="shared" si="2"/>
        <v>0.83333333333333337</v>
      </c>
      <c r="H30" s="46">
        <f t="shared" si="0"/>
        <v>32</v>
      </c>
    </row>
    <row r="31" spans="2:12" ht="23.1" customHeight="1" thickBot="1">
      <c r="C31" s="27">
        <v>9</v>
      </c>
      <c r="D31" s="27">
        <f>COUNTIF(ESNAVAL,C31)</f>
        <v>8</v>
      </c>
      <c r="E31" s="27">
        <f t="shared" si="1"/>
        <v>48</v>
      </c>
      <c r="F31" s="33">
        <f t="shared" ref="F31" si="3">D31/$D$32</f>
        <v>0.16666666666666666</v>
      </c>
      <c r="G31" s="34">
        <f t="shared" si="2"/>
        <v>1</v>
      </c>
      <c r="H31" s="45">
        <f t="shared" si="0"/>
        <v>72</v>
      </c>
    </row>
    <row r="32" spans="2:12" ht="23.1" customHeight="1" thickBot="1">
      <c r="C32" s="23"/>
      <c r="D32" s="31">
        <f>SUM($D$26:$D$31)</f>
        <v>48</v>
      </c>
      <c r="E32" s="23"/>
      <c r="F32" s="23"/>
      <c r="G32" s="23"/>
      <c r="H32" s="48">
        <f>SUM(H26:H31)</f>
        <v>298</v>
      </c>
    </row>
    <row r="33" spans="3:8" ht="23.1" customHeight="1" thickBot="1">
      <c r="C33" s="23"/>
      <c r="E33" s="23"/>
      <c r="F33" s="23"/>
      <c r="G33" s="23" t="s">
        <v>42</v>
      </c>
      <c r="H33" s="47">
        <f>H32/D32</f>
        <v>6.208333333333333</v>
      </c>
    </row>
    <row r="34" spans="3:8" ht="23.1" customHeight="1">
      <c r="C34" s="28"/>
      <c r="D34" s="41"/>
      <c r="E34" s="41"/>
      <c r="F34" s="23"/>
      <c r="G34" s="23"/>
    </row>
    <row r="35" spans="3:8" ht="23.1" customHeight="1">
      <c r="C35" s="28"/>
      <c r="D35" s="41"/>
      <c r="E35" s="41"/>
      <c r="F35" s="23"/>
      <c r="G35" s="23"/>
    </row>
    <row r="36" spans="3:8" ht="23.1" customHeight="1">
      <c r="C36" s="28"/>
      <c r="D36" s="41"/>
      <c r="E36" s="41"/>
      <c r="F36" s="23"/>
      <c r="G36" s="23"/>
    </row>
    <row r="37" spans="3:8" ht="23.1" customHeight="1">
      <c r="C37" s="23"/>
      <c r="D37" s="23"/>
      <c r="E37" s="23"/>
      <c r="F37" s="23"/>
      <c r="G37" s="23"/>
    </row>
    <row r="38" spans="3:8" ht="23.1" customHeight="1">
      <c r="C38" s="23"/>
      <c r="D38" s="23"/>
      <c r="E38" s="23"/>
      <c r="F38" s="23"/>
      <c r="G38" s="23"/>
    </row>
  </sheetData>
  <mergeCells count="7">
    <mergeCell ref="G20:L20"/>
    <mergeCell ref="G21:L21"/>
    <mergeCell ref="G22:L22"/>
    <mergeCell ref="E16:I16"/>
    <mergeCell ref="E17:I17"/>
    <mergeCell ref="E18:I18"/>
    <mergeCell ref="E19:I19"/>
  </mergeCells>
  <pageMargins left="0.7" right="0.7" top="0.75" bottom="0.75" header="0.3" footer="0.3"/>
  <pageSetup paperSize="9" orientation="portrait" r:id="rId1"/>
  <ignoredErrors>
    <ignoredError sqref="F26:F27 F28:F3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E19" sqref="E19"/>
    </sheetView>
  </sheetViews>
  <sheetFormatPr baseColWidth="10" defaultRowHeight="15.75"/>
  <sheetData>
    <row r="1" spans="1:9">
      <c r="B1" s="4" t="s">
        <v>7</v>
      </c>
      <c r="C1" s="4"/>
      <c r="D1" s="4"/>
      <c r="E1" s="4"/>
      <c r="F1" s="4"/>
      <c r="G1" s="4"/>
      <c r="H1" s="4"/>
    </row>
    <row r="2" spans="1:9" ht="16.5" thickBot="1"/>
    <row r="3" spans="1:9" ht="26.25" thickBot="1">
      <c r="B3" s="7" t="s">
        <v>8</v>
      </c>
      <c r="C3" s="8" t="s">
        <v>9</v>
      </c>
      <c r="D3" s="8" t="s">
        <v>10</v>
      </c>
      <c r="E3" s="9" t="s">
        <v>20</v>
      </c>
      <c r="F3" s="8" t="s">
        <v>19</v>
      </c>
      <c r="G3" s="53" t="s">
        <v>41</v>
      </c>
    </row>
    <row r="4" spans="1:9" ht="18.75" thickBot="1">
      <c r="B4" s="10">
        <v>0</v>
      </c>
      <c r="C4" s="10">
        <v>8</v>
      </c>
      <c r="D4" s="11">
        <f>C4</f>
        <v>8</v>
      </c>
      <c r="E4" s="49">
        <f>C4/$C$9</f>
        <v>0.16</v>
      </c>
      <c r="F4" s="50">
        <f>E4</f>
        <v>0.16</v>
      </c>
      <c r="G4" s="23">
        <f>B4*C4</f>
        <v>0</v>
      </c>
    </row>
    <row r="5" spans="1:9" ht="18.75" thickBot="1">
      <c r="B5" s="12">
        <v>1</v>
      </c>
      <c r="C5" s="12">
        <v>14</v>
      </c>
      <c r="D5" s="13">
        <f>D4+C5</f>
        <v>22</v>
      </c>
      <c r="E5" s="49">
        <f t="shared" ref="E5:E8" si="0">C5/$C$9</f>
        <v>0.28000000000000003</v>
      </c>
      <c r="F5" s="51">
        <f>F4+E5</f>
        <v>0.44000000000000006</v>
      </c>
      <c r="G5" s="23">
        <f t="shared" ref="G5:G8" si="1">B5*C5</f>
        <v>14</v>
      </c>
    </row>
    <row r="6" spans="1:9" ht="18.75" thickBot="1">
      <c r="B6" s="12">
        <v>2</v>
      </c>
      <c r="C6" s="12">
        <v>20</v>
      </c>
      <c r="D6" s="13">
        <f t="shared" ref="D6:D8" si="2">D5+C6</f>
        <v>42</v>
      </c>
      <c r="E6" s="49">
        <f t="shared" si="0"/>
        <v>0.4</v>
      </c>
      <c r="F6" s="51">
        <f t="shared" ref="F6:F8" si="3">F5+E6</f>
        <v>0.84000000000000008</v>
      </c>
      <c r="G6" s="23">
        <f t="shared" si="1"/>
        <v>40</v>
      </c>
    </row>
    <row r="7" spans="1:9" ht="18.75" thickBot="1">
      <c r="B7" s="12">
        <v>3</v>
      </c>
      <c r="C7" s="12">
        <v>5</v>
      </c>
      <c r="D7" s="13">
        <f t="shared" si="2"/>
        <v>47</v>
      </c>
      <c r="E7" s="49">
        <f t="shared" si="0"/>
        <v>0.1</v>
      </c>
      <c r="F7" s="51">
        <f t="shared" si="3"/>
        <v>0.94000000000000006</v>
      </c>
      <c r="G7" s="23">
        <f t="shared" si="1"/>
        <v>15</v>
      </c>
    </row>
    <row r="8" spans="1:9" ht="18.75" thickBot="1">
      <c r="B8" s="14">
        <v>4</v>
      </c>
      <c r="C8" s="14">
        <v>3</v>
      </c>
      <c r="D8" s="13">
        <f t="shared" si="2"/>
        <v>50</v>
      </c>
      <c r="E8" s="49">
        <f t="shared" si="0"/>
        <v>0.06</v>
      </c>
      <c r="F8" s="51">
        <f t="shared" si="3"/>
        <v>1</v>
      </c>
      <c r="G8" s="23">
        <f t="shared" si="1"/>
        <v>12</v>
      </c>
      <c r="H8" s="1"/>
    </row>
    <row r="9" spans="1:9" ht="18.75" thickBot="1">
      <c r="B9" s="15"/>
      <c r="C9" s="52">
        <f>SUM($C$4:$C$8)</f>
        <v>50</v>
      </c>
      <c r="D9" s="16"/>
      <c r="E9" s="16"/>
      <c r="F9" s="16"/>
      <c r="G9" s="54">
        <f>SUM(G4:G8)</f>
        <v>81</v>
      </c>
      <c r="H9" s="1"/>
    </row>
    <row r="10" spans="1:9" ht="16.5" thickBot="1">
      <c r="C10" s="17"/>
      <c r="F10" t="s">
        <v>42</v>
      </c>
      <c r="G10" s="30">
        <f>G9/C9</f>
        <v>1.62</v>
      </c>
    </row>
    <row r="11" spans="1:9" ht="18.75">
      <c r="B11" s="3" t="s">
        <v>1</v>
      </c>
      <c r="C11" s="6"/>
      <c r="D11" s="6"/>
      <c r="E11" s="6"/>
      <c r="F11" s="6"/>
      <c r="G11" s="6"/>
      <c r="H11" s="6"/>
      <c r="I11" s="6"/>
    </row>
    <row r="12" spans="1:9" ht="18.75">
      <c r="A12" s="19">
        <v>1</v>
      </c>
      <c r="B12" s="18" t="s">
        <v>11</v>
      </c>
      <c r="C12" s="20"/>
      <c r="D12" s="20"/>
      <c r="E12" s="20"/>
      <c r="F12" s="20"/>
      <c r="G12" s="21"/>
      <c r="H12" s="6"/>
      <c r="I12" s="6"/>
    </row>
    <row r="13" spans="1:9" ht="21">
      <c r="A13" s="19">
        <v>2</v>
      </c>
      <c r="B13" s="5" t="s">
        <v>12</v>
      </c>
      <c r="C13" s="6"/>
      <c r="D13" s="6" t="s">
        <v>45</v>
      </c>
      <c r="E13" s="6"/>
      <c r="F13" s="6"/>
      <c r="G13" s="6"/>
      <c r="H13" s="6"/>
      <c r="I13" s="6"/>
    </row>
    <row r="14" spans="1:9" ht="18.75">
      <c r="A14" s="19">
        <v>3</v>
      </c>
      <c r="B14" s="5" t="s">
        <v>13</v>
      </c>
      <c r="C14" s="6"/>
      <c r="D14" s="6" t="s">
        <v>43</v>
      </c>
      <c r="E14" s="6"/>
      <c r="F14" s="6"/>
      <c r="G14" s="6"/>
      <c r="H14" s="6"/>
      <c r="I14" s="6"/>
    </row>
    <row r="15" spans="1:9" ht="21">
      <c r="A15" s="19">
        <v>4</v>
      </c>
      <c r="B15" s="5" t="s">
        <v>14</v>
      </c>
      <c r="C15" s="6"/>
      <c r="D15" s="6" t="s">
        <v>48</v>
      </c>
      <c r="E15" s="6"/>
      <c r="F15" s="6"/>
      <c r="G15" s="6"/>
      <c r="H15" s="6"/>
      <c r="I15" s="6"/>
    </row>
    <row r="16" spans="1:9" ht="21">
      <c r="A16" s="19">
        <v>5</v>
      </c>
      <c r="B16" s="5" t="s">
        <v>15</v>
      </c>
      <c r="C16" s="6"/>
      <c r="D16" s="6" t="s">
        <v>47</v>
      </c>
      <c r="E16" s="6"/>
      <c r="F16" s="6"/>
      <c r="G16" s="6"/>
      <c r="H16" s="6"/>
      <c r="I16" s="6"/>
    </row>
    <row r="17" spans="1:5" ht="18.75">
      <c r="A17" s="19">
        <v>6</v>
      </c>
      <c r="B17" s="5" t="s">
        <v>16</v>
      </c>
      <c r="E17" t="s">
        <v>44</v>
      </c>
    </row>
    <row r="18" spans="1:5" ht="18.75">
      <c r="A18" s="19">
        <v>7</v>
      </c>
      <c r="B18" s="5" t="s">
        <v>17</v>
      </c>
      <c r="E18" t="s">
        <v>49</v>
      </c>
    </row>
    <row r="19" spans="1:5" ht="18.75">
      <c r="A19" s="19">
        <v>8</v>
      </c>
      <c r="B19" s="5" t="s">
        <v>18</v>
      </c>
      <c r="E19" t="s">
        <v>46</v>
      </c>
    </row>
  </sheetData>
  <pageMargins left="0.7" right="0.7" top="0.75" bottom="0.75" header="0.3" footer="0.3"/>
  <ignoredErrors>
    <ignoredError sqref="E4: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ESNAVAL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2023-05-22T14:21:26Z</dcterms:modified>
</cp:coreProperties>
</file>