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-105" yWindow="-105" windowWidth="19440" windowHeight="12450" activeTab="1"/>
  </bookViews>
  <sheets>
    <sheet name="ACTIVIDAD 1" sheetId="1" r:id="rId1"/>
    <sheet name="ACTIVIDAD 2" sheetId="2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9" i="2"/>
  <c r="H10"/>
  <c r="H11"/>
  <c r="H12"/>
  <c r="H13"/>
  <c r="H8"/>
  <c r="H14"/>
  <c r="H25" s="1"/>
  <c r="G10"/>
  <c r="G11" s="1"/>
  <c r="G12" s="1"/>
  <c r="G13" s="1"/>
  <c r="G9"/>
  <c r="G8"/>
  <c r="F9"/>
  <c r="F10"/>
  <c r="F11"/>
  <c r="F12"/>
  <c r="F13"/>
  <c r="F8"/>
  <c r="D14"/>
  <c r="E10"/>
  <c r="E11" s="1"/>
  <c r="E12" s="1"/>
  <c r="E13" s="1"/>
  <c r="E9"/>
  <c r="E8"/>
  <c r="F15" i="1"/>
  <c r="F17"/>
  <c r="H25"/>
  <c r="H26"/>
  <c r="H27"/>
  <c r="H28"/>
  <c r="H29"/>
  <c r="H30"/>
  <c r="H31"/>
  <c r="H24"/>
  <c r="F25"/>
  <c r="F26"/>
  <c r="F27"/>
  <c r="F28"/>
  <c r="F29"/>
  <c r="F30"/>
  <c r="F31"/>
  <c r="F24"/>
  <c r="G24" s="1"/>
  <c r="G25" s="1"/>
  <c r="G26" s="1"/>
  <c r="G27" s="1"/>
  <c r="G28" s="1"/>
  <c r="G29" s="1"/>
  <c r="G30" s="1"/>
  <c r="G31" s="1"/>
  <c r="D32"/>
  <c r="E26"/>
  <c r="E27" s="1"/>
  <c r="E28" s="1"/>
  <c r="E29" s="1"/>
  <c r="E30" s="1"/>
  <c r="E31" s="1"/>
  <c r="E25"/>
  <c r="E24"/>
  <c r="D25"/>
  <c r="D26"/>
  <c r="D27"/>
  <c r="D28"/>
  <c r="D29"/>
  <c r="D30"/>
  <c r="D31"/>
  <c r="D24"/>
  <c r="T9" l="1"/>
  <c r="U9" s="1"/>
  <c r="D9"/>
  <c r="T8"/>
  <c r="U8" s="1"/>
  <c r="D8"/>
  <c r="T7"/>
  <c r="U7" s="1"/>
  <c r="D7"/>
</calcChain>
</file>

<file path=xl/sharedStrings.xml><?xml version="1.0" encoding="utf-8"?>
<sst xmlns="http://schemas.openxmlformats.org/spreadsheetml/2006/main" count="43" uniqueCount="36">
  <si>
    <t xml:space="preserve">USANDO FUNCIONES EXCEL </t>
  </si>
  <si>
    <t>CONSTRUYA LA TABLA</t>
  </si>
  <si>
    <t>INSETAR  UN GRAFICO DE BARRA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</si>
  <si>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</si>
  <si>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</si>
  <si>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</si>
  <si>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</t>
    </r>
  </si>
  <si>
    <r>
      <t>H</t>
    </r>
    <r>
      <rPr>
        <vertAlign val="subscript"/>
        <sz val="18"/>
        <rFont val="Arial"/>
        <family val="2"/>
      </rPr>
      <t>r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</si>
  <si>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</si>
  <si>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</si>
  <si>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</si>
  <si>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</si>
  <si>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</si>
  <si>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DETERMINAR E INTERPRETAR LA  MEDIA</t>
  </si>
  <si>
    <t>DETERMINAR E INTERPRETAR LA  MEDIANA</t>
  </si>
  <si>
    <t>DETERMINAR E INTERPRETAR LA  MODA</t>
  </si>
  <si>
    <t xml:space="preserve">INSETAR GRAFICO DE TORTA </t>
  </si>
  <si>
    <t>La siguiente tabla indica la cantidad de familias que tienen una cierta cantidad de Hijos , encuesta realizadas a 80 familias</t>
  </si>
  <si>
    <t>xi*fi</t>
  </si>
  <si>
    <t>suma</t>
  </si>
  <si>
    <t xml:space="preserve">INTERPRETE  LA MEDIA </t>
  </si>
  <si>
    <t xml:space="preserve">DETERMINE  LA MEDIA </t>
  </si>
  <si>
    <t>DETERMINE LA MEDIANA</t>
  </si>
  <si>
    <t xml:space="preserve"> INTERPRETE  LA MEDIANA</t>
  </si>
  <si>
    <t xml:space="preserve">DETERMINE  LA MODA </t>
  </si>
  <si>
    <t xml:space="preserve"> INTERPRETE  LA MODA </t>
  </si>
  <si>
    <t xml:space="preserve">La siguiente información corresponde a las notas de los cursos en la primera prueba de herramientas tecnologicas </t>
  </si>
  <si>
    <t>Notas</t>
  </si>
  <si>
    <t>La mayoria del curso tuvo nota entre 8 y 9</t>
  </si>
  <si>
    <t>8 y 9</t>
  </si>
  <si>
    <t>En promedio el curso tuvo un 7.6</t>
  </si>
  <si>
    <t>La mediana del curso es 8</t>
  </si>
  <si>
    <t>4 familias tienen 3 hijos</t>
  </si>
  <si>
    <t>31,25% de familias no tienen hijos o solo tienen 1</t>
  </si>
  <si>
    <t>75 familias tienen de 0 a 2 hijos</t>
  </si>
  <si>
    <t>el 93,75% de familias tinen como maximo 3 hijos</t>
  </si>
</sst>
</file>

<file path=xl/styles.xml><?xml version="1.0" encoding="utf-8"?>
<styleSheet xmlns="http://schemas.openxmlformats.org/spreadsheetml/2006/main">
  <fonts count="13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4"/>
      <color rgb="FF000000"/>
      <name val="Arial"/>
      <family val="2"/>
    </font>
    <font>
      <sz val="10"/>
      <color rgb="FF000000"/>
      <name val="Verdana"/>
      <family val="2"/>
    </font>
    <font>
      <sz val="14"/>
      <color theme="1"/>
      <name val="Arial"/>
      <family val="2"/>
    </font>
    <font>
      <vertAlign val="subscript"/>
      <sz val="14"/>
      <color theme="1"/>
      <name val="Arial"/>
      <family val="2"/>
    </font>
    <font>
      <sz val="11"/>
      <color theme="1"/>
      <name val="Arial"/>
      <family val="2"/>
    </font>
    <font>
      <sz val="14"/>
      <color rgb="FF000000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39997558519241921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vertical="center"/>
    </xf>
    <xf numFmtId="0" fontId="0" fillId="0" borderId="0" xfId="0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0" borderId="0" xfId="0" applyFont="1"/>
    <xf numFmtId="0" fontId="2" fillId="0" borderId="0" xfId="0" applyFont="1"/>
    <xf numFmtId="0" fontId="7" fillId="2" borderId="11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  <xf numFmtId="0" fontId="7" fillId="2" borderId="16" xfId="0" applyFont="1" applyFill="1" applyBorder="1" applyAlignment="1">
      <alignment horizontal="center" vertical="center" wrapText="1" readingOrder="1"/>
    </xf>
    <xf numFmtId="0" fontId="7" fillId="2" borderId="0" xfId="0" applyFont="1" applyFill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8" fillId="2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9" fillId="0" borderId="0" xfId="0" applyFont="1"/>
    <xf numFmtId="0" fontId="9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2" fillId="0" borderId="5" xfId="0" applyFont="1" applyBorder="1"/>
    <xf numFmtId="0" fontId="0" fillId="0" borderId="5" xfId="0" applyBorder="1"/>
    <xf numFmtId="0" fontId="2" fillId="0" borderId="5" xfId="0" applyFont="1" applyBorder="1" applyAlignment="1">
      <alignment horizontal="center"/>
    </xf>
    <xf numFmtId="0" fontId="11" fillId="0" borderId="5" xfId="0" applyFont="1" applyBorder="1"/>
    <xf numFmtId="0" fontId="4" fillId="3" borderId="10" xfId="0" applyFont="1" applyFill="1" applyBorder="1" applyAlignment="1">
      <alignment horizontal="center" vertical="center" wrapText="1" readingOrder="1"/>
    </xf>
    <xf numFmtId="0" fontId="5" fillId="3" borderId="10" xfId="0" applyFont="1" applyFill="1" applyBorder="1" applyAlignment="1">
      <alignment horizontal="center" vertical="center" wrapText="1"/>
    </xf>
    <xf numFmtId="0" fontId="6" fillId="3" borderId="10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 readingOrder="1"/>
    </xf>
    <xf numFmtId="0" fontId="12" fillId="2" borderId="12" xfId="0" applyFont="1" applyFill="1" applyBorder="1" applyAlignment="1">
      <alignment horizontal="center" vertical="center" wrapText="1" readingOrder="1"/>
    </xf>
    <xf numFmtId="0" fontId="12" fillId="2" borderId="13" xfId="0" applyFont="1" applyFill="1" applyBorder="1" applyAlignment="1">
      <alignment horizontal="center" vertical="center" wrapText="1" readingOrder="1"/>
    </xf>
    <xf numFmtId="10" fontId="12" fillId="2" borderId="11" xfId="0" applyNumberFormat="1" applyFont="1" applyFill="1" applyBorder="1" applyAlignment="1">
      <alignment horizontal="center" vertical="center" wrapText="1" readingOrder="1"/>
    </xf>
    <xf numFmtId="10" fontId="12" fillId="2" borderId="12" xfId="0" applyNumberFormat="1" applyFont="1" applyFill="1" applyBorder="1" applyAlignment="1">
      <alignment horizontal="center" vertical="center" wrapText="1" readingOrder="1"/>
    </xf>
    <xf numFmtId="10" fontId="12" fillId="2" borderId="14" xfId="0" applyNumberFormat="1" applyFont="1" applyFill="1" applyBorder="1" applyAlignment="1">
      <alignment horizontal="center" vertical="center" wrapText="1" readingOrder="1"/>
    </xf>
    <xf numFmtId="0" fontId="12" fillId="2" borderId="12" xfId="0" applyNumberFormat="1" applyFont="1" applyFill="1" applyBorder="1" applyAlignment="1">
      <alignment horizontal="center" vertical="center" wrapText="1" readingOrder="1"/>
    </xf>
    <xf numFmtId="0" fontId="0" fillId="0" borderId="5" xfId="0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n-US"/>
              <a:t>Resultados prueba 1</a:t>
            </a:r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tx>
            <c:v>Notas </c:v>
          </c:tx>
          <c:spPr>
            <a:solidFill>
              <a:schemeClr val="accent6">
                <a:lumMod val="50000"/>
              </a:schemeClr>
            </a:solidFill>
          </c:spPr>
          <c:dLbls>
            <c:showVal val="1"/>
          </c:dLbls>
          <c:cat>
            <c:numRef>
              <c:f>'ACTIVIDAD 1'!$C$24:$C$31</c:f>
              <c:numCache>
                <c:formatCode>General</c:formatCode>
                <c:ptCount val="8"/>
                <c:pt idx="0">
                  <c:v>3</c:v>
                </c:pt>
                <c:pt idx="1">
                  <c:v>4</c:v>
                </c:pt>
                <c:pt idx="2">
                  <c:v>5</c:v>
                </c:pt>
                <c:pt idx="3">
                  <c:v>6</c:v>
                </c:pt>
                <c:pt idx="4">
                  <c:v>7</c:v>
                </c:pt>
                <c:pt idx="5">
                  <c:v>8</c:v>
                </c:pt>
                <c:pt idx="6">
                  <c:v>9</c:v>
                </c:pt>
                <c:pt idx="7">
                  <c:v>10</c:v>
                </c:pt>
              </c:numCache>
            </c:numRef>
          </c:cat>
          <c:val>
            <c:numRef>
              <c:f>'ACTIVIDAD 1'!$D$24:$D$31</c:f>
              <c:numCache>
                <c:formatCode>General</c:formatCode>
                <c:ptCount val="8"/>
                <c:pt idx="0">
                  <c:v>1</c:v>
                </c:pt>
                <c:pt idx="1">
                  <c:v>2</c:v>
                </c:pt>
                <c:pt idx="2">
                  <c:v>6</c:v>
                </c:pt>
                <c:pt idx="3">
                  <c:v>2</c:v>
                </c:pt>
                <c:pt idx="4">
                  <c:v>11</c:v>
                </c:pt>
                <c:pt idx="5">
                  <c:v>13</c:v>
                </c:pt>
                <c:pt idx="6">
                  <c:v>13</c:v>
                </c:pt>
                <c:pt idx="7">
                  <c:v>6</c:v>
                </c:pt>
              </c:numCache>
            </c:numRef>
          </c:val>
        </c:ser>
        <c:dLbls/>
        <c:axId val="71570176"/>
        <c:axId val="71571712"/>
      </c:barChart>
      <c:catAx>
        <c:axId val="71570176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Rango de notas</a:t>
                </a:r>
              </a:p>
            </c:rich>
          </c:tx>
          <c:layout/>
        </c:title>
        <c:numFmt formatCode="General" sourceLinked="1"/>
        <c:majorTickMark val="none"/>
        <c:tickLblPos val="nextTo"/>
        <c:crossAx val="71571712"/>
        <c:crosses val="autoZero"/>
        <c:auto val="1"/>
        <c:lblAlgn val="ctr"/>
        <c:lblOffset val="100"/>
      </c:catAx>
      <c:valAx>
        <c:axId val="71571712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Cantidad</a:t>
                </a:r>
              </a:p>
            </c:rich>
          </c:tx>
          <c:layout/>
        </c:title>
        <c:numFmt formatCode="General" sourceLinked="1"/>
        <c:tickLblPos val="nextTo"/>
        <c:crossAx val="71570176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s-CL"/>
  <c:chart>
    <c:title>
      <c:tx>
        <c:rich>
          <a:bodyPr/>
          <a:lstStyle/>
          <a:p>
            <a:pPr>
              <a:defRPr/>
            </a:pPr>
            <a:r>
              <a:rPr lang="es-CL"/>
              <a:t>Cantidad</a:t>
            </a:r>
            <a:r>
              <a:rPr lang="es-CL" baseline="0"/>
              <a:t> de hijos por familia</a:t>
            </a:r>
            <a:endParaRPr lang="es-CL"/>
          </a:p>
        </c:rich>
      </c:tx>
      <c:layout/>
    </c:title>
    <c:plotArea>
      <c:layout/>
      <c:barChart>
        <c:barDir val="col"/>
        <c:grouping val="clustered"/>
        <c:ser>
          <c:idx val="0"/>
          <c:order val="0"/>
          <c:dLbls>
            <c:showVal val="1"/>
          </c:dLbls>
          <c:cat>
            <c:numRef>
              <c:f>'ACTIVIDAD 2'!$C$8:$C$13</c:f>
              <c:numCache>
                <c:formatCode>General</c:formatCode>
                <c:ptCount val="6"/>
                <c:pt idx="0">
                  <c:v>0</c:v>
                </c:pt>
                <c:pt idx="1">
                  <c:v>1</c:v>
                </c:pt>
                <c:pt idx="2">
                  <c:v>2</c:v>
                </c:pt>
                <c:pt idx="3">
                  <c:v>3</c:v>
                </c:pt>
                <c:pt idx="4">
                  <c:v>4</c:v>
                </c:pt>
                <c:pt idx="5">
                  <c:v>5</c:v>
                </c:pt>
              </c:numCache>
            </c:numRef>
          </c:cat>
          <c:val>
            <c:numRef>
              <c:f>'ACTIVIDAD 2'!$D$8:$D$13</c:f>
              <c:numCache>
                <c:formatCode>General</c:formatCode>
                <c:ptCount val="6"/>
                <c:pt idx="0">
                  <c:v>30</c:v>
                </c:pt>
                <c:pt idx="1">
                  <c:v>25</c:v>
                </c:pt>
                <c:pt idx="2">
                  <c:v>20</c:v>
                </c:pt>
                <c:pt idx="3">
                  <c:v>4</c:v>
                </c:pt>
                <c:pt idx="4">
                  <c:v>1</c:v>
                </c:pt>
                <c:pt idx="5">
                  <c:v>0</c:v>
                </c:pt>
              </c:numCache>
            </c:numRef>
          </c:val>
        </c:ser>
        <c:dLbls/>
        <c:axId val="74401280"/>
        <c:axId val="74403200"/>
      </c:barChart>
      <c:catAx>
        <c:axId val="74401280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s-CL"/>
                  <a:t>Numeros</a:t>
                </a:r>
                <a:r>
                  <a:rPr lang="es-CL" baseline="0"/>
                  <a:t> d familias</a:t>
                </a:r>
                <a:endParaRPr lang="es-CL"/>
              </a:p>
            </c:rich>
          </c:tx>
          <c:layout/>
        </c:title>
        <c:numFmt formatCode="General" sourceLinked="1"/>
        <c:majorTickMark val="none"/>
        <c:tickLblPos val="nextTo"/>
        <c:crossAx val="74403200"/>
        <c:crosses val="autoZero"/>
        <c:auto val="1"/>
        <c:lblAlgn val="ctr"/>
        <c:lblOffset val="100"/>
      </c:catAx>
      <c:valAx>
        <c:axId val="74403200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Cantidad de hijos</a:t>
                </a:r>
              </a:p>
            </c:rich>
          </c:tx>
          <c:layout/>
        </c:title>
        <c:numFmt formatCode="General" sourceLinked="1"/>
        <c:tickLblPos val="nextTo"/>
        <c:crossAx val="74401280"/>
        <c:crosses val="autoZero"/>
        <c:crossBetween val="between"/>
      </c:valAx>
    </c:plotArea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76200</xdr:colOff>
      <xdr:row>34</xdr:row>
      <xdr:rowOff>28575</xdr:rowOff>
    </xdr:from>
    <xdr:to>
      <xdr:col>6</xdr:col>
      <xdr:colOff>161925</xdr:colOff>
      <xdr:row>48</xdr:row>
      <xdr:rowOff>104775</xdr:rowOff>
    </xdr:to>
    <xdr:graphicFrame macro="">
      <xdr:nvGraphicFramePr>
        <xdr:cNvPr id="5" name="4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542925</xdr:colOff>
      <xdr:row>33</xdr:row>
      <xdr:rowOff>171450</xdr:rowOff>
    </xdr:from>
    <xdr:to>
      <xdr:col>7</xdr:col>
      <xdr:colOff>1009650</xdr:colOff>
      <xdr:row>48</xdr:row>
      <xdr:rowOff>57150</xdr:rowOff>
    </xdr:to>
    <xdr:graphicFrame macro="">
      <xdr:nvGraphicFramePr>
        <xdr:cNvPr id="4" name="3 Gráfico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B5:U32"/>
  <sheetViews>
    <sheetView topLeftCell="A21" workbookViewId="0">
      <selection activeCell="B32" sqref="B32"/>
    </sheetView>
  </sheetViews>
  <sheetFormatPr baseColWidth="10" defaultRowHeight="15"/>
  <cols>
    <col min="4" max="4" width="8.85546875" customWidth="1"/>
    <col min="5" max="5" width="8.5703125" customWidth="1"/>
    <col min="6" max="6" width="38.42578125" customWidth="1"/>
    <col min="7" max="7" width="24.28515625" customWidth="1"/>
    <col min="8" max="8" width="15.7109375" customWidth="1"/>
    <col min="9" max="21" width="3.7109375" customWidth="1"/>
  </cols>
  <sheetData>
    <row r="5" spans="2:21" ht="15.75">
      <c r="C5" s="1" t="s">
        <v>26</v>
      </c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</row>
    <row r="6" spans="2:21" ht="15.75" thickBot="1"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</row>
    <row r="7" spans="2:21">
      <c r="C7" s="2"/>
      <c r="D7" s="3">
        <f>4+1</f>
        <v>5</v>
      </c>
      <c r="E7" s="4">
        <v>4</v>
      </c>
      <c r="F7" s="4">
        <v>9</v>
      </c>
      <c r="G7" s="4">
        <v>10</v>
      </c>
      <c r="H7" s="4">
        <v>8</v>
      </c>
      <c r="I7" s="4">
        <v>5</v>
      </c>
      <c r="J7" s="4">
        <v>7</v>
      </c>
      <c r="K7" s="4">
        <v>9</v>
      </c>
      <c r="L7" s="4">
        <v>9</v>
      </c>
      <c r="M7" s="4">
        <v>9</v>
      </c>
      <c r="N7" s="4">
        <v>10</v>
      </c>
      <c r="O7" s="4">
        <v>7</v>
      </c>
      <c r="P7" s="4">
        <v>7</v>
      </c>
      <c r="Q7" s="4">
        <v>7</v>
      </c>
      <c r="R7" s="4">
        <v>6</v>
      </c>
      <c r="S7" s="4">
        <v>8</v>
      </c>
      <c r="T7" s="4">
        <f>S7-1</f>
        <v>7</v>
      </c>
      <c r="U7" s="5">
        <f>T7-2</f>
        <v>5</v>
      </c>
    </row>
    <row r="8" spans="2:21">
      <c r="C8" s="2"/>
      <c r="D8" s="6">
        <f>4+1</f>
        <v>5</v>
      </c>
      <c r="E8" s="7">
        <v>5</v>
      </c>
      <c r="F8" s="7">
        <v>9</v>
      </c>
      <c r="G8" s="7">
        <v>3</v>
      </c>
      <c r="H8" s="7">
        <v>8</v>
      </c>
      <c r="I8" s="7">
        <v>8</v>
      </c>
      <c r="J8" s="7">
        <v>8</v>
      </c>
      <c r="K8" s="7">
        <v>8</v>
      </c>
      <c r="L8" s="7">
        <v>8</v>
      </c>
      <c r="M8" s="7">
        <v>10</v>
      </c>
      <c r="N8" s="7">
        <v>9</v>
      </c>
      <c r="O8" s="7">
        <v>7</v>
      </c>
      <c r="P8" s="7">
        <v>8</v>
      </c>
      <c r="Q8" s="7">
        <v>9</v>
      </c>
      <c r="R8" s="7">
        <v>7</v>
      </c>
      <c r="S8" s="7">
        <v>9</v>
      </c>
      <c r="T8" s="7">
        <f t="shared" ref="T8:T9" si="0">S8-1</f>
        <v>8</v>
      </c>
      <c r="U8" s="8">
        <f t="shared" ref="U8:U9" si="1">T8-2</f>
        <v>6</v>
      </c>
    </row>
    <row r="9" spans="2:21" ht="15.75" thickBot="1">
      <c r="C9" s="2"/>
      <c r="D9" s="9">
        <f>9+1</f>
        <v>10</v>
      </c>
      <c r="E9" s="10">
        <v>5</v>
      </c>
      <c r="F9" s="10">
        <v>9</v>
      </c>
      <c r="G9" s="10">
        <v>4</v>
      </c>
      <c r="H9" s="10">
        <v>9</v>
      </c>
      <c r="I9" s="10">
        <v>8</v>
      </c>
      <c r="J9" s="10">
        <v>10</v>
      </c>
      <c r="K9" s="10">
        <v>7</v>
      </c>
      <c r="L9" s="10">
        <v>7</v>
      </c>
      <c r="M9" s="10">
        <v>7</v>
      </c>
      <c r="N9" s="10">
        <v>8</v>
      </c>
      <c r="O9" s="10">
        <v>8</v>
      </c>
      <c r="P9" s="10">
        <v>9</v>
      </c>
      <c r="Q9" s="10">
        <v>9</v>
      </c>
      <c r="R9" s="10">
        <v>8</v>
      </c>
      <c r="S9" s="10">
        <v>10</v>
      </c>
      <c r="T9" s="10">
        <f t="shared" si="0"/>
        <v>9</v>
      </c>
      <c r="U9" s="11">
        <f t="shared" si="1"/>
        <v>7</v>
      </c>
    </row>
    <row r="10" spans="2:21">
      <c r="C10" s="2"/>
      <c r="T10" s="2"/>
    </row>
    <row r="13" spans="2:21" ht="18">
      <c r="C13" s="12" t="s">
        <v>0</v>
      </c>
    </row>
    <row r="14" spans="2:21" ht="15.75">
      <c r="B14" s="27">
        <v>1</v>
      </c>
      <c r="C14" s="28" t="s">
        <v>1</v>
      </c>
      <c r="D14" s="25"/>
      <c r="E14" s="25"/>
      <c r="F14" s="26"/>
    </row>
    <row r="15" spans="2:21" ht="15.75">
      <c r="B15" s="27">
        <v>2</v>
      </c>
      <c r="C15" s="28" t="s">
        <v>21</v>
      </c>
      <c r="D15" s="25"/>
      <c r="E15" s="25"/>
      <c r="F15" s="39">
        <f>AVERAGE(D7:U9)</f>
        <v>7.6111111111111107</v>
      </c>
    </row>
    <row r="16" spans="2:21" ht="15.75">
      <c r="B16" s="27">
        <v>3</v>
      </c>
      <c r="C16" s="28" t="s">
        <v>20</v>
      </c>
      <c r="D16" s="25"/>
      <c r="E16" s="25"/>
      <c r="F16" s="26" t="s">
        <v>30</v>
      </c>
    </row>
    <row r="17" spans="2:8" ht="15.75">
      <c r="B17" s="27">
        <v>4</v>
      </c>
      <c r="C17" s="28" t="s">
        <v>22</v>
      </c>
      <c r="D17" s="25"/>
      <c r="E17" s="25"/>
      <c r="F17" s="39">
        <f>MEDIAN(D7:U9)</f>
        <v>8</v>
      </c>
    </row>
    <row r="18" spans="2:8" ht="15.75">
      <c r="B18" s="27">
        <v>5</v>
      </c>
      <c r="C18" s="28" t="s">
        <v>23</v>
      </c>
      <c r="D18" s="25"/>
      <c r="E18" s="25"/>
      <c r="F18" s="26" t="s">
        <v>31</v>
      </c>
    </row>
    <row r="19" spans="2:8" ht="15.75">
      <c r="B19" s="27">
        <v>6</v>
      </c>
      <c r="C19" s="28" t="s">
        <v>24</v>
      </c>
      <c r="D19" s="25"/>
      <c r="E19" s="25"/>
      <c r="F19" s="26" t="s">
        <v>29</v>
      </c>
    </row>
    <row r="20" spans="2:8" ht="15.75">
      <c r="B20" s="27">
        <v>7</v>
      </c>
      <c r="C20" s="28" t="s">
        <v>25</v>
      </c>
      <c r="D20" s="25"/>
      <c r="E20" s="25"/>
      <c r="F20" s="26" t="s">
        <v>28</v>
      </c>
    </row>
    <row r="21" spans="2:8" ht="15.75">
      <c r="B21" s="27">
        <v>8</v>
      </c>
      <c r="C21" s="28" t="s">
        <v>2</v>
      </c>
      <c r="D21" s="26"/>
      <c r="E21" s="26"/>
      <c r="F21" s="26"/>
    </row>
    <row r="22" spans="2:8" ht="15.75" thickBot="1"/>
    <row r="23" spans="2:8" ht="70.5" thickBot="1">
      <c r="C23" s="29" t="s">
        <v>27</v>
      </c>
      <c r="D23" s="30" t="s">
        <v>4</v>
      </c>
      <c r="E23" s="30" t="s">
        <v>5</v>
      </c>
      <c r="F23" s="31" t="s">
        <v>6</v>
      </c>
      <c r="G23" s="30" t="s">
        <v>7</v>
      </c>
      <c r="H23" s="30" t="s">
        <v>18</v>
      </c>
    </row>
    <row r="24" spans="2:8" ht="18.75" thickBot="1">
      <c r="C24" s="14">
        <v>3</v>
      </c>
      <c r="D24" s="14">
        <f>COUNTIF($D$7:$U$9,C24)</f>
        <v>1</v>
      </c>
      <c r="E24" s="32">
        <f>D24</f>
        <v>1</v>
      </c>
      <c r="F24" s="35">
        <f>D24/$D$32</f>
        <v>1.8518518518518517E-2</v>
      </c>
      <c r="G24" s="36">
        <f>F24</f>
        <v>1.8518518518518517E-2</v>
      </c>
      <c r="H24" s="38">
        <f>C24*D24</f>
        <v>3</v>
      </c>
    </row>
    <row r="25" spans="2:8" ht="18.75" thickBot="1">
      <c r="C25" s="15">
        <v>4</v>
      </c>
      <c r="D25" s="14">
        <f t="shared" ref="D25:D31" si="2">COUNTIF($D$7:$U$9,C25)</f>
        <v>2</v>
      </c>
      <c r="E25" s="34">
        <f>(E24+D25)</f>
        <v>3</v>
      </c>
      <c r="F25" s="35">
        <f t="shared" ref="F25:F31" si="3">D25/$D$32</f>
        <v>3.7037037037037035E-2</v>
      </c>
      <c r="G25" s="37">
        <f>F25+G24</f>
        <v>5.5555555555555552E-2</v>
      </c>
      <c r="H25" s="38">
        <f t="shared" ref="H25:H31" si="4">C25*D25</f>
        <v>8</v>
      </c>
    </row>
    <row r="26" spans="2:8" ht="18.75" thickBot="1">
      <c r="C26" s="15">
        <v>5</v>
      </c>
      <c r="D26" s="14">
        <f t="shared" si="2"/>
        <v>6</v>
      </c>
      <c r="E26" s="34">
        <f t="shared" ref="E26:E31" si="5">(E25+D26)</f>
        <v>9</v>
      </c>
      <c r="F26" s="35">
        <f t="shared" si="3"/>
        <v>0.1111111111111111</v>
      </c>
      <c r="G26" s="37">
        <f t="shared" ref="G26:G31" si="6">F26+G25</f>
        <v>0.16666666666666666</v>
      </c>
      <c r="H26" s="38">
        <f t="shared" si="4"/>
        <v>30</v>
      </c>
    </row>
    <row r="27" spans="2:8" ht="18.75" thickBot="1">
      <c r="C27" s="15">
        <v>6</v>
      </c>
      <c r="D27" s="14">
        <f t="shared" si="2"/>
        <v>2</v>
      </c>
      <c r="E27" s="34">
        <f t="shared" si="5"/>
        <v>11</v>
      </c>
      <c r="F27" s="35">
        <f t="shared" si="3"/>
        <v>3.7037037037037035E-2</v>
      </c>
      <c r="G27" s="37">
        <f t="shared" si="6"/>
        <v>0.20370370370370369</v>
      </c>
      <c r="H27" s="38">
        <f t="shared" si="4"/>
        <v>12</v>
      </c>
    </row>
    <row r="28" spans="2:8" ht="18.75" thickBot="1">
      <c r="C28" s="16">
        <v>7</v>
      </c>
      <c r="D28" s="14">
        <f t="shared" si="2"/>
        <v>11</v>
      </c>
      <c r="E28" s="34">
        <f t="shared" si="5"/>
        <v>22</v>
      </c>
      <c r="F28" s="35">
        <f t="shared" si="3"/>
        <v>0.20370370370370369</v>
      </c>
      <c r="G28" s="37">
        <f t="shared" si="6"/>
        <v>0.40740740740740738</v>
      </c>
      <c r="H28" s="38">
        <f t="shared" si="4"/>
        <v>77</v>
      </c>
    </row>
    <row r="29" spans="2:8" ht="18.75" thickBot="1">
      <c r="C29" s="16">
        <v>8</v>
      </c>
      <c r="D29" s="14">
        <f t="shared" si="2"/>
        <v>13</v>
      </c>
      <c r="E29" s="34">
        <f t="shared" si="5"/>
        <v>35</v>
      </c>
      <c r="F29" s="35">
        <f t="shared" si="3"/>
        <v>0.24074074074074073</v>
      </c>
      <c r="G29" s="37">
        <f t="shared" si="6"/>
        <v>0.64814814814814814</v>
      </c>
      <c r="H29" s="38">
        <f t="shared" si="4"/>
        <v>104</v>
      </c>
    </row>
    <row r="30" spans="2:8" ht="18.75" thickBot="1">
      <c r="C30" s="16">
        <v>9</v>
      </c>
      <c r="D30" s="14">
        <f t="shared" si="2"/>
        <v>13</v>
      </c>
      <c r="E30" s="34">
        <f t="shared" si="5"/>
        <v>48</v>
      </c>
      <c r="F30" s="35">
        <f t="shared" si="3"/>
        <v>0.24074074074074073</v>
      </c>
      <c r="G30" s="37">
        <f t="shared" si="6"/>
        <v>0.88888888888888884</v>
      </c>
      <c r="H30" s="38">
        <f t="shared" si="4"/>
        <v>117</v>
      </c>
    </row>
    <row r="31" spans="2:8" ht="18.75" thickBot="1">
      <c r="C31" s="17">
        <v>10</v>
      </c>
      <c r="D31" s="14">
        <f t="shared" si="2"/>
        <v>6</v>
      </c>
      <c r="E31" s="34">
        <f t="shared" si="5"/>
        <v>54</v>
      </c>
      <c r="F31" s="35">
        <f t="shared" si="3"/>
        <v>0.1111111111111111</v>
      </c>
      <c r="G31" s="37">
        <f t="shared" si="6"/>
        <v>1</v>
      </c>
      <c r="H31" s="38">
        <f t="shared" si="4"/>
        <v>60</v>
      </c>
    </row>
    <row r="32" spans="2:8" ht="18.75" thickBot="1">
      <c r="C32" s="18" t="s">
        <v>19</v>
      </c>
      <c r="D32" s="19">
        <f>SUM(D24:D31)</f>
        <v>54</v>
      </c>
      <c r="E32" s="20"/>
      <c r="F32" s="20"/>
      <c r="G32" s="20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B4:I31"/>
  <sheetViews>
    <sheetView tabSelected="1" topLeftCell="B10" workbookViewId="0">
      <selection activeCell="H14" sqref="H14"/>
    </sheetView>
  </sheetViews>
  <sheetFormatPr baseColWidth="10" defaultRowHeight="15"/>
  <cols>
    <col min="6" max="6" width="12" bestFit="1" customWidth="1"/>
    <col min="7" max="7" width="15.28515625" customWidth="1"/>
    <col min="8" max="8" width="18.28515625" customWidth="1"/>
  </cols>
  <sheetData>
    <row r="4" spans="3:9" ht="15.75">
      <c r="C4" s="13" t="s">
        <v>17</v>
      </c>
      <c r="D4" s="13"/>
      <c r="E4" s="13"/>
      <c r="F4" s="13"/>
      <c r="G4" s="13"/>
      <c r="H4" s="13"/>
      <c r="I4" s="13"/>
    </row>
    <row r="6" spans="3:9" ht="15.75" thickBot="1"/>
    <row r="7" spans="3:9" ht="26.25" thickBot="1">
      <c r="C7" s="29" t="s">
        <v>3</v>
      </c>
      <c r="D7" s="30" t="s">
        <v>4</v>
      </c>
      <c r="E7" s="30" t="s">
        <v>5</v>
      </c>
      <c r="F7" s="31" t="s">
        <v>6</v>
      </c>
      <c r="G7" s="30" t="s">
        <v>7</v>
      </c>
      <c r="H7" s="30" t="s">
        <v>18</v>
      </c>
    </row>
    <row r="8" spans="3:9" ht="18.75" thickBot="1">
      <c r="C8" s="14">
        <v>0</v>
      </c>
      <c r="D8" s="14">
        <v>30</v>
      </c>
      <c r="E8" s="32">
        <f>D8</f>
        <v>30</v>
      </c>
      <c r="F8" s="35">
        <f>D8/$D$14</f>
        <v>0.375</v>
      </c>
      <c r="G8" s="36">
        <f>F8</f>
        <v>0.375</v>
      </c>
      <c r="H8" s="33">
        <f>C8*D8</f>
        <v>0</v>
      </c>
    </row>
    <row r="9" spans="3:9" ht="18.75" thickBot="1">
      <c r="C9" s="15">
        <v>1</v>
      </c>
      <c r="D9" s="15">
        <v>25</v>
      </c>
      <c r="E9" s="34">
        <f>D9+E8</f>
        <v>55</v>
      </c>
      <c r="F9" s="35">
        <f t="shared" ref="F9:F13" si="0">D9/$D$14</f>
        <v>0.3125</v>
      </c>
      <c r="G9" s="37">
        <f>F9+G8</f>
        <v>0.6875</v>
      </c>
      <c r="H9" s="33">
        <f t="shared" ref="H9:H13" si="1">C9*D9</f>
        <v>25</v>
      </c>
    </row>
    <row r="10" spans="3:9" ht="18.75" thickBot="1">
      <c r="C10" s="15">
        <v>2</v>
      </c>
      <c r="D10" s="15">
        <v>20</v>
      </c>
      <c r="E10" s="34">
        <f t="shared" ref="E10:E13" si="2">D10+E9</f>
        <v>75</v>
      </c>
      <c r="F10" s="35">
        <f t="shared" si="0"/>
        <v>0.25</v>
      </c>
      <c r="G10" s="37">
        <f t="shared" ref="G10:G13" si="3">F10+G9</f>
        <v>0.9375</v>
      </c>
      <c r="H10" s="33">
        <f t="shared" si="1"/>
        <v>40</v>
      </c>
    </row>
    <row r="11" spans="3:9" ht="18.75" thickBot="1">
      <c r="C11" s="15">
        <v>3</v>
      </c>
      <c r="D11" s="15">
        <v>4</v>
      </c>
      <c r="E11" s="34">
        <f t="shared" si="2"/>
        <v>79</v>
      </c>
      <c r="F11" s="35">
        <f t="shared" si="0"/>
        <v>0.05</v>
      </c>
      <c r="G11" s="37">
        <f t="shared" si="3"/>
        <v>0.98750000000000004</v>
      </c>
      <c r="H11" s="33">
        <f t="shared" si="1"/>
        <v>12</v>
      </c>
    </row>
    <row r="12" spans="3:9" ht="18.75" thickBot="1">
      <c r="C12" s="16">
        <v>4</v>
      </c>
      <c r="D12" s="16">
        <v>1</v>
      </c>
      <c r="E12" s="34">
        <f t="shared" si="2"/>
        <v>80</v>
      </c>
      <c r="F12" s="35">
        <f t="shared" si="0"/>
        <v>1.2500000000000001E-2</v>
      </c>
      <c r="G12" s="37">
        <f t="shared" si="3"/>
        <v>1</v>
      </c>
      <c r="H12" s="33">
        <f t="shared" si="1"/>
        <v>4</v>
      </c>
    </row>
    <row r="13" spans="3:9" ht="18.75" thickBot="1">
      <c r="C13" s="17">
        <v>5</v>
      </c>
      <c r="D13" s="17">
        <v>0</v>
      </c>
      <c r="E13" s="34">
        <f t="shared" si="2"/>
        <v>80</v>
      </c>
      <c r="F13" s="35">
        <f t="shared" si="0"/>
        <v>0</v>
      </c>
      <c r="G13" s="37">
        <f t="shared" si="3"/>
        <v>1</v>
      </c>
      <c r="H13" s="33">
        <f t="shared" si="1"/>
        <v>0</v>
      </c>
      <c r="I13" s="2"/>
    </row>
    <row r="14" spans="3:9" ht="18.75" thickBot="1">
      <c r="C14" s="18" t="s">
        <v>19</v>
      </c>
      <c r="D14" s="19">
        <f>SUM(D8:D13)</f>
        <v>80</v>
      </c>
      <c r="E14" s="20"/>
      <c r="F14" s="20"/>
      <c r="G14" s="20"/>
      <c r="H14">
        <f>SUM(H8:H13)</f>
        <v>81</v>
      </c>
      <c r="I14" s="2"/>
    </row>
    <row r="15" spans="3:9" ht="18">
      <c r="C15" s="18"/>
      <c r="D15" s="18"/>
      <c r="E15" s="20"/>
      <c r="F15" s="20"/>
      <c r="G15" s="20"/>
      <c r="I15" s="2"/>
    </row>
    <row r="16" spans="3:9">
      <c r="D16" s="21"/>
    </row>
    <row r="17" spans="2:8" ht="18">
      <c r="C17" s="12" t="s">
        <v>0</v>
      </c>
    </row>
    <row r="18" spans="2:8" ht="18">
      <c r="B18" s="22">
        <v>1</v>
      </c>
      <c r="C18" s="23" t="s">
        <v>8</v>
      </c>
      <c r="D18" s="2"/>
      <c r="E18" s="2"/>
      <c r="F18" s="2"/>
      <c r="G18" s="2"/>
      <c r="H18" s="24"/>
    </row>
    <row r="19" spans="2:8" ht="18">
      <c r="B19" s="22"/>
      <c r="C19" s="23"/>
      <c r="D19" s="2"/>
      <c r="E19" s="2"/>
      <c r="F19" s="2"/>
      <c r="G19" s="2"/>
      <c r="H19" s="24"/>
    </row>
    <row r="20" spans="2:8" ht="21">
      <c r="B20" s="22">
        <v>2</v>
      </c>
      <c r="C20" s="22" t="s">
        <v>9</v>
      </c>
      <c r="E20" t="s">
        <v>32</v>
      </c>
    </row>
    <row r="21" spans="2:8" ht="18">
      <c r="B21" s="22">
        <v>3</v>
      </c>
      <c r="C21" s="22" t="s">
        <v>10</v>
      </c>
      <c r="E21" t="s">
        <v>34</v>
      </c>
    </row>
    <row r="22" spans="2:8" ht="21">
      <c r="B22" s="22">
        <v>4</v>
      </c>
      <c r="C22" s="22" t="s">
        <v>11</v>
      </c>
      <c r="E22" t="s">
        <v>33</v>
      </c>
    </row>
    <row r="23" spans="2:8" ht="21">
      <c r="B23" s="22">
        <v>5</v>
      </c>
      <c r="C23" s="22" t="s">
        <v>12</v>
      </c>
      <c r="E23" t="s">
        <v>35</v>
      </c>
    </row>
    <row r="24" spans="2:8" ht="18">
      <c r="B24" s="22"/>
      <c r="C24" s="22"/>
    </row>
    <row r="25" spans="2:8" ht="18">
      <c r="B25" s="22">
        <v>6</v>
      </c>
      <c r="C25" s="22" t="s">
        <v>13</v>
      </c>
      <c r="H25">
        <f>H14/D14</f>
        <v>1.0125</v>
      </c>
    </row>
    <row r="26" spans="2:8" ht="18">
      <c r="B26" s="22"/>
      <c r="C26" s="22"/>
    </row>
    <row r="27" spans="2:8" ht="18">
      <c r="B27" s="22">
        <v>7</v>
      </c>
      <c r="C27" s="22" t="s">
        <v>14</v>
      </c>
      <c r="H27">
        <v>1</v>
      </c>
    </row>
    <row r="28" spans="2:8" ht="18">
      <c r="B28" s="22"/>
      <c r="C28" s="22"/>
    </row>
    <row r="29" spans="2:8" ht="18">
      <c r="B29" s="22">
        <v>8</v>
      </c>
      <c r="C29" s="22" t="s">
        <v>15</v>
      </c>
      <c r="H29">
        <v>0</v>
      </c>
    </row>
    <row r="30" spans="2:8" ht="18">
      <c r="B30" s="22"/>
      <c r="C30" s="22"/>
    </row>
    <row r="31" spans="2:8" ht="18">
      <c r="B31" s="22">
        <v>9</v>
      </c>
      <c r="C31" s="22" t="s">
        <v>16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francisco</dc:creator>
  <cp:lastModifiedBy>Labingles_20</cp:lastModifiedBy>
  <dcterms:created xsi:type="dcterms:W3CDTF">2022-05-09T04:31:12Z</dcterms:created>
  <dcterms:modified xsi:type="dcterms:W3CDTF">2024-05-22T13:24:33Z</dcterms:modified>
</cp:coreProperties>
</file>