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J8"/>
  <c r="J9"/>
  <c r="J10"/>
  <c r="J11"/>
  <c r="J12"/>
  <c r="J13"/>
  <c r="J14"/>
  <c r="J15"/>
  <c r="J16"/>
  <c r="J17"/>
  <c r="J7"/>
  <c r="E22" i="7"/>
  <c r="E23"/>
  <c r="E24"/>
  <c r="E25"/>
  <c r="E26"/>
  <c r="E27"/>
  <c r="E28"/>
  <c r="E29"/>
  <c r="E30"/>
  <c r="E31"/>
  <c r="E21"/>
  <c r="F30"/>
  <c r="G30"/>
  <c r="F31"/>
  <c r="G31"/>
  <c r="F29"/>
  <c r="G29"/>
  <c r="F22"/>
  <c r="G22"/>
  <c r="F28"/>
  <c r="G28"/>
  <c r="F25"/>
  <c r="G25"/>
  <c r="F23"/>
  <c r="G23"/>
  <c r="F21"/>
  <c r="G21"/>
  <c r="F27"/>
  <c r="G27"/>
  <c r="F24"/>
  <c r="G24"/>
  <c r="F26"/>
  <c r="G26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<sst xmlns="http://schemas.openxmlformats.org/spreadsheetml/2006/main" count="45" uniqueCount="44">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</sst>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70" formatCode="_-&quot;$&quot;\ * #,##0_-;\-&quot;$&quot;\ * #,##0_-;_-&quot;$&quot;\ * &quot;-&quot;??_-;_-@_-"/>
    <numFmt numFmtId="174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6" borderId="13" xfId="0" applyFont="1" applyFill="1" applyBorder="1"/>
    <xf numFmtId="9" fontId="1" fillId="6" borderId="14" xfId="0" applyNumberFormat="1" applyFont="1" applyFill="1" applyBorder="1"/>
    <xf numFmtId="0" fontId="6" fillId="7" borderId="8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174" fontId="0" fillId="8" borderId="12" xfId="77" applyNumberFormat="1" applyFont="1" applyFill="1" applyBorder="1" applyAlignment="1">
      <alignment horizontal="center"/>
    </xf>
    <xf numFmtId="0" fontId="0" fillId="8" borderId="6" xfId="0" applyFill="1" applyBorder="1" applyAlignment="1">
      <alignment horizontal="left"/>
    </xf>
    <xf numFmtId="0" fontId="0" fillId="8" borderId="16" xfId="0" applyFill="1" applyBorder="1" applyAlignment="1">
      <alignment horizontal="left"/>
    </xf>
    <xf numFmtId="174" fontId="0" fillId="8" borderId="16" xfId="77" applyNumberFormat="1" applyFont="1" applyFill="1" applyBorder="1" applyAlignment="1">
      <alignment horizontal="center"/>
    </xf>
    <xf numFmtId="170" fontId="0" fillId="8" borderId="12" xfId="77" applyNumberFormat="1" applyFont="1" applyFill="1" applyBorder="1" applyAlignment="1"/>
    <xf numFmtId="170" fontId="0" fillId="8" borderId="2" xfId="77" applyNumberFormat="1" applyFont="1" applyFill="1" applyBorder="1" applyAlignment="1"/>
    <xf numFmtId="170" fontId="0" fillId="8" borderId="16" xfId="77" applyNumberFormat="1" applyFont="1" applyFill="1" applyBorder="1" applyAlignment="1"/>
    <xf numFmtId="170" fontId="0" fillId="8" borderId="1" xfId="77" applyNumberFormat="1" applyFont="1" applyFill="1" applyBorder="1" applyAlignment="1"/>
    <xf numFmtId="170" fontId="0" fillId="0" borderId="4" xfId="77" applyNumberFormat="1" applyFont="1" applyBorder="1" applyAlignment="1">
      <alignment horizontal="right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1">
    <dxf>
      <numFmt numFmtId="170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general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numFmt numFmtId="170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general" vertical="bottom" textRotation="0" wrapText="0" indent="0" relativeIndent="255" justifyLastLine="0" shrinkToFit="0" mergeCell="0" readingOrder="0"/>
      <border diagonalUp="0" diagonalDown="0" outline="0">
        <left style="medium">
          <color auto="1"/>
        </left>
        <right/>
        <top style="medium">
          <color auto="1"/>
        </top>
        <bottom style="medium">
          <color auto="1"/>
        </bottom>
      </border>
    </dxf>
    <dxf>
      <numFmt numFmtId="170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general" vertical="bottom" textRotation="0" wrapText="0" indent="0" relativeIndent="255" justifyLastLine="0" shrinkToFit="0" mergeCell="0" readingOrder="0"/>
      <border diagonalUp="0" diagonalDown="0" outline="0">
        <left style="medium">
          <color auto="1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numFmt numFmtId="174" formatCode="&quot;$&quot;\ #,##0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auto="1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ill>
        <patternFill>
          <bgColor rgb="FFFF000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medium">
          <color auto="1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8</xdr:col>
      <xdr:colOff>7620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0:G31" totalsRowShown="0" headerRowDxfId="10" dataDxfId="5" headerRowBorderDxfId="8" tableBorderDxfId="9">
  <autoFilter ref="B20:G31"/>
  <sortState ref="B21:G31">
    <sortCondition descending="1" ref="G20:G31"/>
  </sortState>
  <tableColumns count="6">
    <tableColumn id="1" name="PRODUCTO" dataDxfId="7"/>
    <tableColumn id="2" name="CANTIDAD" dataDxfId="6"/>
    <tableColumn id="3" name="VALOR UNITARIO" dataDxfId="3" dataCellStyle="Moneda"/>
    <tableColumn id="4" name="PRECIO BRUTO" dataDxfId="0" dataCellStyle="Moneda">
      <calculatedColumnFormula>C21*D21</calculatedColumnFormula>
    </tableColumn>
    <tableColumn id="5" name="DESCUENTO" dataDxfId="2" dataCellStyle="Moneda">
      <calculatedColumnFormula>E21*$F$17</calculatedColumnFormula>
    </tableColumn>
    <tableColumn id="6" name="PRECIO FINAL" dataDxfId="1" dataCellStyle="Moneda">
      <calculatedColumnFormula>E21-F21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B1" zoomScale="150" workbookViewId="0">
      <selection activeCell="E1" sqref="E1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2" t="s">
        <v>40</v>
      </c>
      <c r="C2" s="13"/>
    </row>
    <row r="3" spans="1:10" ht="15.75" thickBot="1">
      <c r="A3" s="1"/>
    </row>
    <row r="4" spans="1:10" ht="41.1" customHeight="1" thickBot="1">
      <c r="A4" s="14" t="s">
        <v>42</v>
      </c>
      <c r="B4" s="15"/>
      <c r="C4" s="15"/>
      <c r="D4" s="15"/>
      <c r="E4" s="16"/>
      <c r="F4" s="7"/>
      <c r="H4" s="20" t="s">
        <v>43</v>
      </c>
      <c r="I4" s="21"/>
      <c r="J4" s="22"/>
    </row>
    <row r="5" spans="1:10" ht="30" customHeight="1" thickBot="1">
      <c r="A5" s="17" t="s">
        <v>14</v>
      </c>
      <c r="B5" s="18"/>
      <c r="C5" s="18"/>
      <c r="D5" s="18"/>
      <c r="E5" s="19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8">
        <f>IF(B7&lt;5000, B7+1000, B7-1000)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38">
        <f t="shared" ref="C8:C17" si="0">IF(B8&lt;5000, B8+1000, B8-1000)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38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38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38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38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38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38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38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38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38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M31"/>
  <sheetViews>
    <sheetView tabSelected="1" zoomScale="125" workbookViewId="0">
      <selection activeCell="E21" sqref="E21:G31"/>
    </sheetView>
  </sheetViews>
  <sheetFormatPr baseColWidth="10" defaultRowHeight="15"/>
  <cols>
    <col min="1" max="1" width="12.140625" customWidth="1"/>
    <col min="2" max="2" width="13.28515625" customWidth="1"/>
    <col min="3" max="3" width="12" customWidth="1"/>
    <col min="4" max="4" width="21.85546875" customWidth="1"/>
    <col min="5" max="5" width="20.5703125" customWidth="1"/>
    <col min="6" max="6" width="19" customWidth="1"/>
    <col min="7" max="7" width="12.5703125" customWidth="1"/>
    <col min="9" max="9" width="18.28515625" customWidth="1"/>
  </cols>
  <sheetData>
    <row r="4" spans="10:13" ht="36" customHeight="1"/>
    <row r="15" spans="10:13">
      <c r="J15" s="11" t="s">
        <v>31</v>
      </c>
      <c r="K15" s="11"/>
      <c r="L15" s="11"/>
      <c r="M15" s="11"/>
    </row>
    <row r="16" spans="10:13" ht="15.75" thickBot="1">
      <c r="J16" t="s">
        <v>32</v>
      </c>
    </row>
    <row r="17" spans="2:10" ht="15" customHeight="1" thickBot="1">
      <c r="E17" s="23" t="s">
        <v>35</v>
      </c>
      <c r="F17" s="24">
        <v>0.12</v>
      </c>
      <c r="J17" t="s">
        <v>30</v>
      </c>
    </row>
    <row r="18" spans="2:10" ht="14.25" customHeight="1">
      <c r="F18" s="10"/>
      <c r="J18" t="s">
        <v>38</v>
      </c>
    </row>
    <row r="19" spans="2:10" hidden="1">
      <c r="J19" t="s">
        <v>39</v>
      </c>
    </row>
    <row r="20" spans="2:10" ht="30" customHeight="1" thickBot="1">
      <c r="B20" s="25" t="s">
        <v>15</v>
      </c>
      <c r="C20" s="26" t="s">
        <v>16</v>
      </c>
      <c r="D20" s="26" t="s">
        <v>17</v>
      </c>
      <c r="E20" s="26" t="s">
        <v>18</v>
      </c>
      <c r="F20" s="26" t="s">
        <v>35</v>
      </c>
      <c r="G20" s="27" t="s">
        <v>36</v>
      </c>
      <c r="J20" t="s">
        <v>37</v>
      </c>
    </row>
    <row r="21" spans="2:10" ht="15.75" thickBot="1">
      <c r="B21" s="28" t="s">
        <v>26</v>
      </c>
      <c r="C21" s="29">
        <v>10</v>
      </c>
      <c r="D21" s="30">
        <v>12100</v>
      </c>
      <c r="E21" s="34">
        <f t="shared" ref="E21:E31" si="0">C21*D21</f>
        <v>121000</v>
      </c>
      <c r="F21" s="34">
        <f>E21*$F$17</f>
        <v>14520</v>
      </c>
      <c r="G21" s="35">
        <f>E21-F21</f>
        <v>106480</v>
      </c>
      <c r="J21" t="s">
        <v>41</v>
      </c>
    </row>
    <row r="22" spans="2:10" ht="15.75" thickBot="1">
      <c r="B22" s="28" t="s">
        <v>22</v>
      </c>
      <c r="C22" s="29">
        <v>8</v>
      </c>
      <c r="D22" s="30">
        <v>8900</v>
      </c>
      <c r="E22" s="34">
        <f t="shared" si="0"/>
        <v>71200</v>
      </c>
      <c r="F22" s="34">
        <f>E22*$F$17</f>
        <v>8544</v>
      </c>
      <c r="G22" s="35">
        <f>E22-F22</f>
        <v>62656</v>
      </c>
    </row>
    <row r="23" spans="2:10" ht="15.75" thickBot="1">
      <c r="B23" s="28" t="s">
        <v>25</v>
      </c>
      <c r="C23" s="29">
        <v>4</v>
      </c>
      <c r="D23" s="30">
        <v>15300</v>
      </c>
      <c r="E23" s="34">
        <f t="shared" si="0"/>
        <v>61200</v>
      </c>
      <c r="F23" s="34">
        <f>E23*$F$17</f>
        <v>7344</v>
      </c>
      <c r="G23" s="35">
        <f>E23-F23</f>
        <v>53856</v>
      </c>
    </row>
    <row r="24" spans="2:10" ht="15.75" thickBot="1">
      <c r="B24" s="28" t="s">
        <v>28</v>
      </c>
      <c r="C24" s="29">
        <v>5</v>
      </c>
      <c r="D24" s="30">
        <v>10300</v>
      </c>
      <c r="E24" s="34">
        <f t="shared" si="0"/>
        <v>51500</v>
      </c>
      <c r="F24" s="34">
        <f>E24*$F$17</f>
        <v>6180</v>
      </c>
      <c r="G24" s="35">
        <f>E24-F24</f>
        <v>45320</v>
      </c>
    </row>
    <row r="25" spans="2:10" ht="15.75" thickBot="1">
      <c r="B25" s="28" t="s">
        <v>24</v>
      </c>
      <c r="C25" s="29">
        <v>9</v>
      </c>
      <c r="D25" s="30">
        <v>5250</v>
      </c>
      <c r="E25" s="34">
        <f t="shared" si="0"/>
        <v>47250</v>
      </c>
      <c r="F25" s="34">
        <f>E25*$F$17</f>
        <v>5670</v>
      </c>
      <c r="G25" s="35">
        <f>E25-F25</f>
        <v>41580</v>
      </c>
    </row>
    <row r="26" spans="2:10" ht="15.75" thickBot="1">
      <c r="B26" s="28" t="s">
        <v>29</v>
      </c>
      <c r="C26" s="29">
        <v>8</v>
      </c>
      <c r="D26" s="30">
        <v>5400</v>
      </c>
      <c r="E26" s="34">
        <f t="shared" si="0"/>
        <v>43200</v>
      </c>
      <c r="F26" s="34">
        <f>E26*$F$17</f>
        <v>5184</v>
      </c>
      <c r="G26" s="35">
        <f>E26-F26</f>
        <v>38016</v>
      </c>
    </row>
    <row r="27" spans="2:10" ht="15.75" thickBot="1">
      <c r="B27" s="28" t="s">
        <v>27</v>
      </c>
      <c r="C27" s="29">
        <v>12</v>
      </c>
      <c r="D27" s="30">
        <v>2300</v>
      </c>
      <c r="E27" s="34">
        <f t="shared" si="0"/>
        <v>27600</v>
      </c>
      <c r="F27" s="34">
        <f>E27*$F$17</f>
        <v>3312</v>
      </c>
      <c r="G27" s="35">
        <f>E27-F27</f>
        <v>24288</v>
      </c>
    </row>
    <row r="28" spans="2:10" ht="15.75" thickBot="1">
      <c r="B28" s="28" t="s">
        <v>23</v>
      </c>
      <c r="C28" s="29">
        <v>4</v>
      </c>
      <c r="D28" s="30">
        <v>6300</v>
      </c>
      <c r="E28" s="34">
        <f t="shared" si="0"/>
        <v>25200</v>
      </c>
      <c r="F28" s="34">
        <f>E28*$F$17</f>
        <v>3024</v>
      </c>
      <c r="G28" s="35">
        <f>E28-F28</f>
        <v>22176</v>
      </c>
    </row>
    <row r="29" spans="2:10" ht="15.75" thickBot="1">
      <c r="B29" s="28" t="s">
        <v>21</v>
      </c>
      <c r="C29" s="29">
        <v>1</v>
      </c>
      <c r="D29" s="30">
        <v>12000</v>
      </c>
      <c r="E29" s="34">
        <f t="shared" si="0"/>
        <v>12000</v>
      </c>
      <c r="F29" s="34">
        <f>E29*$F$17</f>
        <v>1440</v>
      </c>
      <c r="G29" s="35">
        <f>E29-F29</f>
        <v>10560</v>
      </c>
    </row>
    <row r="30" spans="2:10" ht="15.75" thickBot="1">
      <c r="B30" s="28" t="s">
        <v>19</v>
      </c>
      <c r="C30" s="29">
        <v>3</v>
      </c>
      <c r="D30" s="30">
        <v>3500</v>
      </c>
      <c r="E30" s="34">
        <f t="shared" si="0"/>
        <v>10500</v>
      </c>
      <c r="F30" s="34">
        <f>E30*$F$17</f>
        <v>1260</v>
      </c>
      <c r="G30" s="35">
        <f>E30-F30</f>
        <v>9240</v>
      </c>
    </row>
    <row r="31" spans="2:10" ht="15.75" thickBot="1">
      <c r="B31" s="31" t="s">
        <v>20</v>
      </c>
      <c r="C31" s="32">
        <v>5</v>
      </c>
      <c r="D31" s="33">
        <v>788</v>
      </c>
      <c r="E31" s="34">
        <f t="shared" si="0"/>
        <v>3940</v>
      </c>
      <c r="F31" s="36">
        <f>E31*$F$17</f>
        <v>472.79999999999995</v>
      </c>
      <c r="G31" s="37">
        <f>E31-F31</f>
        <v>3467.2</v>
      </c>
    </row>
  </sheetData>
  <phoneticPr fontId="2" type="noConversion"/>
  <conditionalFormatting sqref="G21:G31">
    <cfRule type="cellIs" dxfId="4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2022-04-21T13:34:32Z</dcterms:modified>
</cp:coreProperties>
</file>