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/>
  </bookViews>
  <sheets>
    <sheet name="ACTIVIDAD 1" sheetId="1" r:id="rId1"/>
    <sheet name="ACTIVIDAD 2" sheetId="2" r:id="rId2"/>
  </sheets>
  <externalReferences>
    <externalReference r:id="rId3"/>
  </externalReferences>
  <definedNames>
    <definedName name="tabla">'ACTIVIDAD 1'!$D$7:$U$9</definedName>
    <definedName name="tablax">'ACTIVIDAD 2'!$C$8:$H$13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7" i="2" l="1"/>
  <c r="H29" i="2"/>
  <c r="H25" i="2"/>
  <c r="H9" i="2"/>
  <c r="H10" i="2"/>
  <c r="H11" i="2"/>
  <c r="H12" i="2"/>
  <c r="H13" i="2"/>
  <c r="H8" i="2"/>
  <c r="G10" i="2"/>
  <c r="G11" i="2" s="1"/>
  <c r="G12" i="2" s="1"/>
  <c r="G9" i="2"/>
  <c r="G8" i="2"/>
  <c r="F9" i="2"/>
  <c r="F10" i="2"/>
  <c r="F11" i="2"/>
  <c r="F12" i="2"/>
  <c r="F13" i="2"/>
  <c r="F8" i="2"/>
  <c r="D14" i="2"/>
  <c r="E10" i="2"/>
  <c r="E11" i="2" s="1"/>
  <c r="E12" i="2" s="1"/>
  <c r="E13" i="2" s="1"/>
  <c r="E9" i="2"/>
  <c r="E8" i="2"/>
  <c r="D7" i="1" l="1"/>
  <c r="T7" i="1"/>
  <c r="U7" i="1" s="1"/>
  <c r="T9" i="1" l="1"/>
  <c r="U9" i="1" s="1"/>
  <c r="D9" i="1"/>
  <c r="T8" i="1"/>
  <c r="U8" i="1" s="1"/>
  <c r="D8" i="1"/>
  <c r="Y11" i="1" s="1"/>
  <c r="AC11" i="1" l="1"/>
  <c r="H17" i="1"/>
  <c r="Y16" i="1"/>
  <c r="Y9" i="1"/>
  <c r="G15" i="1"/>
  <c r="Y12" i="1"/>
  <c r="Y14" i="1"/>
  <c r="Y15" i="1"/>
  <c r="Y13" i="1"/>
  <c r="Y10" i="1"/>
  <c r="H19" i="1"/>
  <c r="AC16" i="1" l="1"/>
  <c r="AC12" i="1"/>
  <c r="AC13" i="1"/>
  <c r="AC14" i="1"/>
  <c r="AC10" i="1"/>
  <c r="AC15" i="1"/>
  <c r="AC9" i="1"/>
  <c r="Z9" i="1"/>
  <c r="Z10" i="1" s="1"/>
  <c r="Z11" i="1" s="1"/>
  <c r="Z12" i="1" s="1"/>
  <c r="Z13" i="1" s="1"/>
  <c r="Z14" i="1" s="1"/>
  <c r="Z15" i="1" s="1"/>
  <c r="Z16" i="1" s="1"/>
  <c r="AA11" i="1" s="1"/>
  <c r="AA9" i="1" l="1"/>
  <c r="AB9" i="1" s="1"/>
  <c r="AB10" i="1" s="1"/>
  <c r="AB11" i="1" s="1"/>
  <c r="AB12" i="1" s="1"/>
  <c r="AB13" i="1" s="1"/>
  <c r="AB14" i="1" s="1"/>
  <c r="AB15" i="1" s="1"/>
  <c r="AB16" i="1" s="1"/>
  <c r="AA15" i="1"/>
  <c r="AA14" i="1"/>
  <c r="AA12" i="1"/>
  <c r="AA13" i="1"/>
  <c r="AA16" i="1"/>
  <c r="AC17" i="1"/>
  <c r="AA10" i="1"/>
</calcChain>
</file>

<file path=xl/sharedStrings.xml><?xml version="1.0" encoding="utf-8"?>
<sst xmlns="http://schemas.openxmlformats.org/spreadsheetml/2006/main" count="40" uniqueCount="38">
  <si>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</si>
  <si>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</si>
  <si>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</si>
  <si>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</si>
  <si>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</si>
  <si>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</si>
  <si>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</si>
  <si>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</si>
  <si>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</si>
  <si>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</si>
  <si>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</si>
  <si>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</si>
  <si>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</si>
  <si>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</si>
  <si>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</si>
  <si>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</si>
  <si>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</si>
  <si>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</si>
  <si>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</si>
  <si>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</si>
  <si>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</si>
  <si>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</si>
  <si>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</si>
  <si>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</si>
  <si>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</si>
  <si>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</si>
  <si>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 El promedio de notas de los cursos en herramientas tecnologicas es 8</t>
  </si>
  <si>
    <t>La nota mas repetida en los cursos es 9</t>
  </si>
  <si>
    <t>xi</t>
  </si>
  <si>
    <t>fi</t>
  </si>
  <si>
    <t>Fi</t>
  </si>
  <si>
    <t>hi%</t>
  </si>
  <si>
    <t>Hi%</t>
  </si>
  <si>
    <t>Mas del 50% de los alumnos obtuvo mas de un 8</t>
  </si>
  <si>
    <t xml:space="preserve">4 personas tienen 3 hijos </t>
  </si>
  <si>
    <t>El 31% de las familias tiernen solo 1 hijo</t>
  </si>
  <si>
    <t>A lo mas el 94% posee 2 hijos o menos</t>
  </si>
  <si>
    <t>A lo mas 75 familias poseen 2 hijos o menos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</si>
</sst>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9" fontId="0" fillId="0" borderId="5" xfId="1" applyFont="1" applyBorder="1"/>
    <xf numFmtId="9" fontId="0" fillId="0" borderId="5" xfId="0" applyNumberFormat="1" applyBorder="1"/>
    <xf numFmtId="0" fontId="0" fillId="4" borderId="5" xfId="0" applyFill="1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dete/Desktop/ACTIVIDAD%202%20ESTAD&#205;STICA%20ARTECHE%201&#176;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 1"/>
      <sheetName val="ACTIVIDAD 2"/>
    </sheetNames>
    <sheetDataSet>
      <sheetData sheetId="0">
        <row r="11">
          <cell r="X11">
            <v>3</v>
          </cell>
          <cell r="Y11">
            <v>1</v>
          </cell>
        </row>
        <row r="12">
          <cell r="X12">
            <v>4</v>
          </cell>
          <cell r="Y12">
            <v>2</v>
          </cell>
        </row>
        <row r="13">
          <cell r="X13">
            <v>5</v>
          </cell>
          <cell r="Y13">
            <v>6</v>
          </cell>
        </row>
        <row r="14">
          <cell r="X14">
            <v>6</v>
          </cell>
          <cell r="Y14">
            <v>2</v>
          </cell>
        </row>
        <row r="15">
          <cell r="X15">
            <v>7</v>
          </cell>
          <cell r="Y15">
            <v>11</v>
          </cell>
        </row>
        <row r="16">
          <cell r="X16">
            <v>8</v>
          </cell>
          <cell r="Y16">
            <v>13</v>
          </cell>
        </row>
        <row r="17">
          <cell r="X17">
            <v>9</v>
          </cell>
          <cell r="Y17">
            <v>13</v>
          </cell>
        </row>
        <row r="18">
          <cell r="X18">
            <v>10</v>
          </cell>
          <cell r="Y18">
            <v>6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C22"/>
  <sheetViews>
    <sheetView tabSelected="1" topLeftCell="C10" zoomScale="80" zoomScaleNormal="80" workbookViewId="0">
      <selection activeCell="M13" sqref="M13"/>
    </sheetView>
  </sheetViews>
  <sheetFormatPr baseColWidth="10" defaultRowHeight="15" x14ac:dyDescent="0.25"/>
  <cols>
    <col min="2" max="2" width="9" customWidth="1"/>
    <col min="4" max="21" width="3.7109375" customWidth="1"/>
    <col min="25" max="25" width="12.7109375" bestFit="1" customWidth="1"/>
  </cols>
  <sheetData>
    <row r="5" spans="2:29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9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9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9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X8" s="42" t="s">
        <v>28</v>
      </c>
      <c r="Y8" s="42" t="s">
        <v>29</v>
      </c>
      <c r="Z8" s="42" t="s">
        <v>30</v>
      </c>
      <c r="AA8" s="42" t="s">
        <v>31</v>
      </c>
      <c r="AB8" s="42" t="s">
        <v>32</v>
      </c>
      <c r="AC8" s="42" t="s">
        <v>11</v>
      </c>
    </row>
    <row r="9" spans="2:29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X9" s="42">
        <v>3</v>
      </c>
      <c r="Y9" s="39">
        <f>COUNTIF(tabla,X9)</f>
        <v>1</v>
      </c>
      <c r="Z9" s="39">
        <f>Y9</f>
        <v>1</v>
      </c>
      <c r="AA9" s="40">
        <f>Y9/$Z$16</f>
        <v>1.8518518518518517E-2</v>
      </c>
      <c r="AB9" s="41">
        <f>AA9</f>
        <v>1.8518518518518517E-2</v>
      </c>
      <c r="AC9" s="39">
        <f>X9*Y9</f>
        <v>3</v>
      </c>
    </row>
    <row r="10" spans="2:29" x14ac:dyDescent="0.25">
      <c r="C10" s="2"/>
      <c r="T10" s="2"/>
      <c r="X10" s="42">
        <v>4</v>
      </c>
      <c r="Y10" s="39">
        <f>COUNTIF(tabla,X10)</f>
        <v>2</v>
      </c>
      <c r="Z10" s="39">
        <f>Z9+Y10</f>
        <v>3</v>
      </c>
      <c r="AA10" s="40">
        <f t="shared" ref="AA10:AA16" si="2">Y10/$Z$16</f>
        <v>3.7037037037037035E-2</v>
      </c>
      <c r="AB10" s="41">
        <f>AB9+AA10</f>
        <v>5.5555555555555552E-2</v>
      </c>
      <c r="AC10" s="39">
        <f t="shared" ref="AC10:AC16" si="3">X10*Y10</f>
        <v>8</v>
      </c>
    </row>
    <row r="11" spans="2:29" x14ac:dyDescent="0.25">
      <c r="X11" s="42">
        <v>5</v>
      </c>
      <c r="Y11" s="39">
        <f>COUNTIF(tabla,X11)</f>
        <v>6</v>
      </c>
      <c r="Z11" s="39">
        <f t="shared" ref="Z11:Z16" si="4">Z10+Y11</f>
        <v>9</v>
      </c>
      <c r="AA11" s="40">
        <f t="shared" si="2"/>
        <v>0.1111111111111111</v>
      </c>
      <c r="AB11" s="41">
        <f t="shared" ref="AB11:AB16" si="5">AB10+AA11</f>
        <v>0.16666666666666666</v>
      </c>
      <c r="AC11" s="39">
        <f t="shared" si="3"/>
        <v>30</v>
      </c>
    </row>
    <row r="12" spans="2:29" x14ac:dyDescent="0.25">
      <c r="X12" s="42">
        <v>6</v>
      </c>
      <c r="Y12" s="39">
        <f>COUNTIF(tabla,X12)</f>
        <v>2</v>
      </c>
      <c r="Z12" s="39">
        <f t="shared" si="4"/>
        <v>11</v>
      </c>
      <c r="AA12" s="40">
        <f t="shared" si="2"/>
        <v>3.7037037037037035E-2</v>
      </c>
      <c r="AB12" s="41">
        <f t="shared" si="5"/>
        <v>0.20370370370370369</v>
      </c>
      <c r="AC12" s="39">
        <f t="shared" si="3"/>
        <v>12</v>
      </c>
    </row>
    <row r="13" spans="2:29" ht="18" x14ac:dyDescent="0.25">
      <c r="C13" s="12" t="s">
        <v>0</v>
      </c>
      <c r="X13" s="42">
        <v>7</v>
      </c>
      <c r="Y13" s="39">
        <f>COUNTIF(tabla,X13)</f>
        <v>11</v>
      </c>
      <c r="Z13" s="39">
        <f t="shared" si="4"/>
        <v>22</v>
      </c>
      <c r="AA13" s="40">
        <f t="shared" si="2"/>
        <v>0.20370370370370369</v>
      </c>
      <c r="AB13" s="41">
        <f t="shared" si="5"/>
        <v>0.40740740740740738</v>
      </c>
      <c r="AC13" s="39">
        <f t="shared" si="3"/>
        <v>77</v>
      </c>
    </row>
    <row r="14" spans="2:29" ht="15.75" x14ac:dyDescent="0.2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X14" s="42">
        <v>8</v>
      </c>
      <c r="Y14" s="39">
        <f>COUNTIF(tabla,X14)</f>
        <v>13</v>
      </c>
      <c r="Z14" s="39">
        <f t="shared" si="4"/>
        <v>35</v>
      </c>
      <c r="AA14" s="40">
        <f t="shared" si="2"/>
        <v>0.24074074074074073</v>
      </c>
      <c r="AB14" s="41">
        <f t="shared" si="5"/>
        <v>0.64814814814814814</v>
      </c>
      <c r="AC14" s="39">
        <f t="shared" si="3"/>
        <v>104</v>
      </c>
    </row>
    <row r="15" spans="2:29" ht="15.75" x14ac:dyDescent="0.25">
      <c r="B15" s="28">
        <v>2</v>
      </c>
      <c r="C15" s="36" t="s">
        <v>14</v>
      </c>
      <c r="D15" s="36"/>
      <c r="E15" s="36"/>
      <c r="F15" s="36"/>
      <c r="G15" s="32">
        <f>AVERAGE(tabla)</f>
        <v>7.6111111111111107</v>
      </c>
      <c r="X15" s="42">
        <v>9</v>
      </c>
      <c r="Y15" s="39">
        <f>COUNTIF(tabla,X15)</f>
        <v>13</v>
      </c>
      <c r="Z15" s="39">
        <f t="shared" si="4"/>
        <v>48</v>
      </c>
      <c r="AA15" s="40">
        <f t="shared" si="2"/>
        <v>0.24074074074074073</v>
      </c>
      <c r="AB15" s="41">
        <f t="shared" si="5"/>
        <v>0.88888888888888884</v>
      </c>
      <c r="AC15" s="39">
        <f t="shared" si="3"/>
        <v>117</v>
      </c>
    </row>
    <row r="16" spans="2:29" ht="15.75" x14ac:dyDescent="0.25">
      <c r="B16" s="28">
        <v>3</v>
      </c>
      <c r="C16" s="37" t="s">
        <v>13</v>
      </c>
      <c r="D16" s="37"/>
      <c r="E16" s="37"/>
      <c r="F16" s="37"/>
      <c r="G16" s="33" t="s">
        <v>26</v>
      </c>
      <c r="X16" s="42">
        <v>10</v>
      </c>
      <c r="Y16" s="39">
        <f>COUNTIF(tabla,X16)</f>
        <v>6</v>
      </c>
      <c r="Z16" s="42">
        <f t="shared" si="4"/>
        <v>54</v>
      </c>
      <c r="AA16" s="40">
        <f t="shared" si="2"/>
        <v>0.1111111111111111</v>
      </c>
      <c r="AB16" s="41">
        <f t="shared" si="5"/>
        <v>1</v>
      </c>
      <c r="AC16" s="39">
        <f t="shared" si="3"/>
        <v>60</v>
      </c>
    </row>
    <row r="17" spans="2:29" ht="15.75" x14ac:dyDescent="0.25">
      <c r="B17" s="28">
        <v>4</v>
      </c>
      <c r="C17" s="36" t="s">
        <v>15</v>
      </c>
      <c r="D17" s="36"/>
      <c r="E17" s="36"/>
      <c r="F17" s="36"/>
      <c r="G17" s="36"/>
      <c r="H17">
        <f>MEDIAN(tabla)</f>
        <v>8</v>
      </c>
      <c r="AC17" s="42">
        <f>SUM(AC9:AC16)</f>
        <v>411</v>
      </c>
    </row>
    <row r="18" spans="2:29" ht="15.75" x14ac:dyDescent="0.25">
      <c r="B18" s="28">
        <v>5</v>
      </c>
      <c r="C18" s="36" t="s">
        <v>16</v>
      </c>
      <c r="D18" s="36"/>
      <c r="E18" s="36"/>
      <c r="F18" s="36"/>
      <c r="G18" s="36"/>
      <c r="H18" t="s">
        <v>33</v>
      </c>
    </row>
    <row r="19" spans="2:29" ht="15.75" x14ac:dyDescent="0.25">
      <c r="B19" s="28">
        <v>6</v>
      </c>
      <c r="C19" s="36" t="s">
        <v>17</v>
      </c>
      <c r="D19" s="36"/>
      <c r="E19" s="36"/>
      <c r="F19" s="36"/>
      <c r="G19" s="36"/>
      <c r="H19">
        <f>MODE(tabla)</f>
        <v>9</v>
      </c>
    </row>
    <row r="20" spans="2:29" ht="15.75" x14ac:dyDescent="0.25">
      <c r="B20" s="28">
        <v>7</v>
      </c>
      <c r="C20" s="37" t="s">
        <v>18</v>
      </c>
      <c r="D20" s="37"/>
      <c r="E20" s="37"/>
      <c r="F20" s="37"/>
      <c r="G20" s="37"/>
      <c r="H20" t="s">
        <v>27</v>
      </c>
    </row>
    <row r="21" spans="2:29" ht="15.75" x14ac:dyDescent="0.25">
      <c r="B21" s="34">
        <v>8</v>
      </c>
      <c r="C21" s="38" t="s">
        <v>20</v>
      </c>
      <c r="D21" s="38"/>
      <c r="E21" s="38"/>
      <c r="F21" s="38"/>
      <c r="G21" s="38"/>
      <c r="H21" s="38"/>
      <c r="I21" s="38"/>
    </row>
    <row r="22" spans="2:29" ht="35.1" customHeight="1" x14ac:dyDescent="0.25">
      <c r="C22" s="38"/>
      <c r="D22" s="38"/>
      <c r="E22" s="38"/>
      <c r="F22" s="38"/>
      <c r="G22" s="38"/>
      <c r="H22" s="38"/>
      <c r="I22" s="38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zoomScale="60" zoomScaleNormal="60" workbookViewId="0">
      <selection activeCell="H25" sqref="H25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43">
        <f>D8/$D$14</f>
        <v>0.375</v>
      </c>
      <c r="G8" s="44">
        <f>F8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E8+D9</f>
        <v>55</v>
      </c>
      <c r="F9" s="43">
        <f t="shared" ref="F9:F13" si="0">D9/$D$14</f>
        <v>0.3125</v>
      </c>
      <c r="G9" s="44">
        <f>G8+F9</f>
        <v>0.6875</v>
      </c>
      <c r="H9" s="16">
        <f t="shared" ref="H9:H13" si="1"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2">E9+D10</f>
        <v>75</v>
      </c>
      <c r="F10" s="43">
        <f t="shared" si="0"/>
        <v>0.25</v>
      </c>
      <c r="G10" s="44">
        <f t="shared" ref="G10:G13" si="3">G9+F10</f>
        <v>0.9375</v>
      </c>
      <c r="H10" s="16">
        <f t="shared" si="1"/>
        <v>40</v>
      </c>
    </row>
    <row r="11" spans="3:9" ht="18.75" thickBot="1" x14ac:dyDescent="0.3">
      <c r="C11" s="17">
        <v>3</v>
      </c>
      <c r="D11" s="17">
        <v>4</v>
      </c>
      <c r="E11" s="18">
        <f t="shared" si="2"/>
        <v>79</v>
      </c>
      <c r="F11" s="43">
        <f t="shared" si="0"/>
        <v>0.05</v>
      </c>
      <c r="G11" s="44">
        <f t="shared" si="3"/>
        <v>0.98750000000000004</v>
      </c>
      <c r="H11" s="16">
        <f t="shared" si="1"/>
        <v>12</v>
      </c>
    </row>
    <row r="12" spans="3:9" ht="18.75" thickBot="1" x14ac:dyDescent="0.3">
      <c r="C12" s="19">
        <v>4</v>
      </c>
      <c r="D12" s="19">
        <v>1</v>
      </c>
      <c r="E12" s="18">
        <f t="shared" si="2"/>
        <v>80</v>
      </c>
      <c r="F12" s="43">
        <f t="shared" si="0"/>
        <v>1.2500000000000001E-2</v>
      </c>
      <c r="G12" s="44">
        <f t="shared" si="3"/>
        <v>1</v>
      </c>
      <c r="H12" s="16">
        <f t="shared" si="1"/>
        <v>4</v>
      </c>
    </row>
    <row r="13" spans="3:9" ht="18.75" thickBot="1" x14ac:dyDescent="0.3">
      <c r="C13" s="20">
        <v>5</v>
      </c>
      <c r="D13" s="20">
        <v>0</v>
      </c>
      <c r="E13" s="18">
        <f t="shared" si="2"/>
        <v>80</v>
      </c>
      <c r="F13" s="43">
        <f t="shared" si="0"/>
        <v>0</v>
      </c>
      <c r="G13" s="44"/>
      <c r="H13" s="16">
        <f t="shared" si="1"/>
        <v>0</v>
      </c>
      <c r="I13" s="2"/>
    </row>
    <row r="14" spans="3:9" ht="18.75" thickBot="1" x14ac:dyDescent="0.3">
      <c r="C14" s="21" t="s">
        <v>12</v>
      </c>
      <c r="D14" s="22">
        <f>E13</f>
        <v>80</v>
      </c>
      <c r="E14" s="23"/>
      <c r="F14" s="23"/>
      <c r="G14" s="23"/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8" ht="18" x14ac:dyDescent="0.25">
      <c r="C17" s="12" t="s">
        <v>0</v>
      </c>
    </row>
    <row r="18" spans="2:8" ht="18" x14ac:dyDescent="0.25">
      <c r="B18" s="35">
        <v>1</v>
      </c>
      <c r="C18" s="26" t="s">
        <v>6</v>
      </c>
      <c r="D18" s="2"/>
      <c r="E18" s="2"/>
      <c r="F18" s="2"/>
      <c r="G18" s="2"/>
      <c r="H18" s="27"/>
    </row>
    <row r="19" spans="2:8" ht="18" x14ac:dyDescent="0.25">
      <c r="B19" s="35"/>
      <c r="C19" s="26"/>
      <c r="D19" s="2"/>
      <c r="E19" s="2"/>
      <c r="F19" s="2"/>
      <c r="G19" s="2"/>
      <c r="H19" s="27"/>
    </row>
    <row r="20" spans="2:8" ht="21" x14ac:dyDescent="0.35">
      <c r="B20" s="35">
        <v>2</v>
      </c>
      <c r="C20" s="25" t="s">
        <v>22</v>
      </c>
      <c r="E20" t="s">
        <v>34</v>
      </c>
    </row>
    <row r="21" spans="2:8" ht="18" x14ac:dyDescent="0.25">
      <c r="B21" s="35">
        <v>3</v>
      </c>
      <c r="C21" s="25" t="s">
        <v>23</v>
      </c>
      <c r="E21" t="s">
        <v>37</v>
      </c>
    </row>
    <row r="22" spans="2:8" ht="21" x14ac:dyDescent="0.35">
      <c r="B22" s="35">
        <v>4</v>
      </c>
      <c r="C22" s="25" t="s">
        <v>24</v>
      </c>
      <c r="E22" t="s">
        <v>35</v>
      </c>
    </row>
    <row r="23" spans="2:8" ht="21" x14ac:dyDescent="0.35">
      <c r="B23" s="35">
        <v>5</v>
      </c>
      <c r="C23" s="25" t="s">
        <v>25</v>
      </c>
      <c r="E23" t="s">
        <v>36</v>
      </c>
    </row>
    <row r="24" spans="2:8" ht="18" x14ac:dyDescent="0.25">
      <c r="B24" s="35"/>
      <c r="C24" s="25"/>
    </row>
    <row r="25" spans="2:8" ht="18" x14ac:dyDescent="0.25">
      <c r="B25" s="35">
        <v>6</v>
      </c>
      <c r="C25" s="25" t="s">
        <v>7</v>
      </c>
      <c r="H25">
        <f>D14/C13</f>
        <v>16</v>
      </c>
    </row>
    <row r="26" spans="2:8" ht="18" x14ac:dyDescent="0.25">
      <c r="B26" s="35"/>
      <c r="C26" s="25"/>
    </row>
    <row r="27" spans="2:8" ht="18" x14ac:dyDescent="0.25">
      <c r="B27" s="35">
        <v>7</v>
      </c>
      <c r="C27" s="25" t="s">
        <v>8</v>
      </c>
      <c r="H27">
        <f>MEDIAN(C8:D13)</f>
        <v>3.5</v>
      </c>
    </row>
    <row r="28" spans="2:8" ht="18" x14ac:dyDescent="0.25">
      <c r="B28" s="35"/>
      <c r="C28" s="25"/>
    </row>
    <row r="29" spans="2:8" ht="18" x14ac:dyDescent="0.25">
      <c r="B29" s="35">
        <v>8</v>
      </c>
      <c r="C29" s="25" t="s">
        <v>9</v>
      </c>
      <c r="H29">
        <f>C8</f>
        <v>0</v>
      </c>
    </row>
    <row r="30" spans="2:8" ht="18" x14ac:dyDescent="0.25">
      <c r="B30" s="35"/>
      <c r="C30" s="25"/>
    </row>
    <row r="31" spans="2:8" ht="18" x14ac:dyDescent="0.25">
      <c r="B31" s="35"/>
      <c r="C31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tabla</vt:lpstr>
      <vt:lpstr>tablax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 de Sistema</cp:lastModifiedBy>
  <dcterms:created xsi:type="dcterms:W3CDTF">2022-05-09T04:31:12Z</dcterms:created>
  <dcterms:modified xsi:type="dcterms:W3CDTF">2025-05-19T14:41:22Z</dcterms:modified>
</cp:coreProperties>
</file>