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8"/>
  <c r="H9"/>
  <c r="H10"/>
  <c r="H11"/>
  <c r="H12"/>
  <c r="H13"/>
  <c r="F13"/>
  <c r="F11"/>
  <c r="F9"/>
  <c r="D14"/>
  <c r="F8" s="1"/>
  <c r="E8"/>
  <c r="E9" s="1"/>
  <c r="F27" i="1"/>
  <c r="D19"/>
  <c r="D15"/>
  <c r="D17"/>
  <c r="G9" i="2" l="1"/>
  <c r="E10"/>
  <c r="G8"/>
  <c r="F10"/>
  <c r="F12"/>
  <c r="T9" i="1"/>
  <c r="U9" s="1"/>
  <c r="D9"/>
  <c r="T8"/>
  <c r="U8" s="1"/>
  <c r="D8"/>
  <c r="T7"/>
  <c r="U7" s="1"/>
  <c r="D7"/>
  <c r="E11" i="2" l="1"/>
  <c r="G10"/>
  <c r="F31" i="1"/>
  <c r="F29"/>
  <c r="F33"/>
  <c r="F30"/>
  <c r="F28"/>
  <c r="G28" s="1"/>
  <c r="F34"/>
  <c r="F32"/>
  <c r="G32" s="1"/>
  <c r="E12" i="2" l="1"/>
  <c r="G11"/>
  <c r="G27" i="1"/>
  <c r="I27" s="1"/>
  <c r="F35"/>
  <c r="H32"/>
  <c r="G34"/>
  <c r="I34" s="1"/>
  <c r="G30"/>
  <c r="I30" s="1"/>
  <c r="G31"/>
  <c r="I31" s="1"/>
  <c r="I32"/>
  <c r="I28"/>
  <c r="G33"/>
  <c r="I33" s="1"/>
  <c r="G29"/>
  <c r="I29" s="1"/>
  <c r="E13" i="2" l="1"/>
  <c r="G13" s="1"/>
  <c r="G12"/>
  <c r="H30" i="1"/>
  <c r="H34"/>
  <c r="H31"/>
  <c r="H27"/>
  <c r="H29"/>
  <c r="H33"/>
  <c r="H28"/>
</calcChain>
</file>

<file path=xl/sharedStrings.xml><?xml version="1.0" encoding="utf-8"?>
<sst xmlns="http://schemas.openxmlformats.org/spreadsheetml/2006/main" count="45" uniqueCount="43">
  <si>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</si>
  <si>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</si>
  <si>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</si>
  <si>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</si>
  <si>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</si>
  <si>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</si>
  <si>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</si>
  <si>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</si>
  <si>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</si>
  <si>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</si>
  <si>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</si>
  <si>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</si>
  <si>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</si>
  <si>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</si>
  <si>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</si>
  <si>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</si>
  <si>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</si>
  <si>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</si>
  <si>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</si>
  <si>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</si>
  <si>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</si>
  <si>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</si>
  <si>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</si>
  <si>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</si>
  <si>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</si>
  <si>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</si>
  <si>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</si>
  <si>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</si>
  <si>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t>fi</t>
  </si>
  <si>
    <t>Fi</t>
  </si>
  <si>
    <t>Hr</t>
  </si>
  <si>
    <t>hr</t>
  </si>
  <si>
    <t>check</t>
  </si>
  <si>
    <t>en promedio las notas de los cursos fue un 8</t>
  </si>
  <si>
    <t>la mitad de los alumno obtuvo a lo mas un 8</t>
  </si>
  <si>
    <t>la mayoria de los alumnos obtuvo notas 9 u 8. Es bimodal</t>
  </si>
  <si>
    <t>4 familias tienen 3 hijos</t>
  </si>
  <si>
    <t>75 familias tienen a lo mas 2 hijos</t>
  </si>
  <si>
    <t>el 31% de las familias tienen 1 hijo</t>
  </si>
  <si>
    <t>el 94% de las familias tienen  a lo mas 2 hijos</t>
  </si>
  <si>
    <t>en promedio las familias tienen 1 hijo</t>
  </si>
  <si>
    <t>la mitad de las familias tienen a lo mas un hijo</t>
  </si>
  <si>
    <t>la mayoria de familias no tienen un hijo</t>
  </si>
</sst>
</file>

<file path=xl/styles.xml><?xml version="1.0" encoding="utf-8"?>
<styleSheet xmlns="http://schemas.openxmlformats.org/spreadsheetml/2006/main">
  <numFmts count="2">
    <numFmt numFmtId="170" formatCode="[$-F400]h:mm:ss\ AM/PM"/>
    <numFmt numFmtId="174" formatCode="0.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0" borderId="17" xfId="0" applyFill="1" applyBorder="1"/>
    <xf numFmtId="0" fontId="0" fillId="0" borderId="5" xfId="0" applyFill="1" applyBorder="1"/>
    <xf numFmtId="0" fontId="0" fillId="0" borderId="0" xfId="0" applyBorder="1"/>
    <xf numFmtId="9" fontId="0" fillId="0" borderId="5" xfId="1" applyFont="1" applyBorder="1"/>
    <xf numFmtId="170" fontId="0" fillId="0" borderId="0" xfId="0" applyNumberFormat="1"/>
    <xf numFmtId="174" fontId="0" fillId="0" borderId="0" xfId="0" applyNumberForma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9" fontId="8" fillId="2" borderId="14" xfId="1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36"/>
  <sheetViews>
    <sheetView workbookViewId="0">
      <selection activeCell="F28" sqref="F28"/>
    </sheetView>
  </sheetViews>
  <sheetFormatPr baseColWidth="10" defaultRowHeight="15"/>
  <cols>
    <col min="3" max="3" width="42.85546875" customWidth="1"/>
    <col min="4" max="4" width="12.5703125" bestFit="1" customWidth="1"/>
    <col min="5" max="5" width="5.85546875" bestFit="1" customWidth="1"/>
    <col min="6" max="6" width="14.140625" customWidth="1"/>
    <col min="7" max="7" width="8.28515625" customWidth="1"/>
    <col min="8" max="8" width="9.7109375" customWidth="1"/>
    <col min="9" max="9" width="10.42578125" customWidth="1"/>
    <col min="10" max="10" width="8" customWidth="1"/>
    <col min="11" max="21" width="3.7109375" customWidth="1"/>
  </cols>
  <sheetData>
    <row r="5" spans="2:2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29">
        <v>1</v>
      </c>
      <c r="C14" s="30" t="s">
        <v>1</v>
      </c>
      <c r="D14" t="s">
        <v>32</v>
      </c>
    </row>
    <row r="15" spans="2:21" ht="15.75">
      <c r="B15" s="29">
        <v>2</v>
      </c>
      <c r="C15" s="30" t="s">
        <v>21</v>
      </c>
      <c r="D15" s="40">
        <f>AVERAGE(datos)</f>
        <v>7.6111111111111107</v>
      </c>
    </row>
    <row r="16" spans="2:21" ht="15.75">
      <c r="B16" s="29">
        <v>3</v>
      </c>
      <c r="C16" s="30" t="s">
        <v>20</v>
      </c>
      <c r="D16" s="39" t="s">
        <v>33</v>
      </c>
    </row>
    <row r="17" spans="2:16" ht="15.75">
      <c r="B17" s="29">
        <v>4</v>
      </c>
      <c r="C17" s="30" t="s">
        <v>22</v>
      </c>
      <c r="D17">
        <f>MEDIAN(datos)</f>
        <v>8</v>
      </c>
    </row>
    <row r="18" spans="2:16" ht="15.75">
      <c r="B18" s="29">
        <v>5</v>
      </c>
      <c r="C18" s="30" t="s">
        <v>23</v>
      </c>
      <c r="D18" t="s">
        <v>34</v>
      </c>
    </row>
    <row r="19" spans="2:16" ht="15.75">
      <c r="B19" s="29">
        <v>6</v>
      </c>
      <c r="C19" s="30" t="s">
        <v>24</v>
      </c>
      <c r="D19">
        <f>MODE(datos)</f>
        <v>9</v>
      </c>
    </row>
    <row r="20" spans="2:16" ht="15.75">
      <c r="B20" s="29">
        <v>7</v>
      </c>
      <c r="C20" s="30" t="s">
        <v>25</v>
      </c>
      <c r="D20" t="s">
        <v>35</v>
      </c>
    </row>
    <row r="21" spans="2:16" ht="15.75">
      <c r="B21" s="29">
        <v>8</v>
      </c>
      <c r="C21" s="30" t="s">
        <v>2</v>
      </c>
    </row>
    <row r="26" spans="2:16">
      <c r="E26" s="34" t="s">
        <v>27</v>
      </c>
      <c r="F26" s="34" t="s">
        <v>28</v>
      </c>
      <c r="G26" s="34" t="s">
        <v>29</v>
      </c>
      <c r="H26" s="34" t="s">
        <v>31</v>
      </c>
      <c r="I26" s="34" t="s">
        <v>30</v>
      </c>
      <c r="J26" s="34" t="s">
        <v>18</v>
      </c>
    </row>
    <row r="27" spans="2:16">
      <c r="E27" s="28">
        <v>3</v>
      </c>
      <c r="F27" s="28">
        <f>COUNTIF(datos,$E$27)</f>
        <v>1</v>
      </c>
      <c r="G27" s="28">
        <f>SUM(F27)</f>
        <v>1</v>
      </c>
      <c r="H27" s="38">
        <f>F27/$F$35</f>
        <v>1.8518518518518517E-2</v>
      </c>
      <c r="I27" s="38">
        <f>G27/$F$35</f>
        <v>1.8518518518518517E-2</v>
      </c>
      <c r="J27" s="28"/>
    </row>
    <row r="28" spans="2:16">
      <c r="E28" s="28">
        <v>4</v>
      </c>
      <c r="F28" s="28">
        <f>COUNTIF(datos,$E$28)</f>
        <v>2</v>
      </c>
      <c r="G28" s="28">
        <f>SUM(F28+F27)</f>
        <v>3</v>
      </c>
      <c r="H28" s="38">
        <f t="shared" ref="H28:H34" si="2">F28/$F$35</f>
        <v>3.7037037037037035E-2</v>
      </c>
      <c r="I28" s="38">
        <f t="shared" ref="I28:I34" si="3">G28/$F$35</f>
        <v>5.5555555555555552E-2</v>
      </c>
      <c r="J28" s="28"/>
      <c r="K28" s="37"/>
      <c r="L28" s="37"/>
      <c r="M28" s="37"/>
      <c r="N28" s="37"/>
      <c r="O28" s="37"/>
      <c r="P28" s="37"/>
    </row>
    <row r="29" spans="2:16">
      <c r="E29" s="28">
        <v>5</v>
      </c>
      <c r="F29" s="28">
        <f>COUNTIF(datos,$E$29)</f>
        <v>6</v>
      </c>
      <c r="G29" s="28">
        <f>SUM(F29+F28+F27)</f>
        <v>9</v>
      </c>
      <c r="H29" s="38">
        <f t="shared" si="2"/>
        <v>0.1111111111111111</v>
      </c>
      <c r="I29" s="38">
        <f t="shared" si="3"/>
        <v>0.16666666666666666</v>
      </c>
      <c r="J29" s="28"/>
      <c r="K29" s="37"/>
      <c r="L29" s="37"/>
      <c r="M29" s="37"/>
      <c r="N29" s="37"/>
      <c r="O29" s="37"/>
      <c r="P29" s="37"/>
    </row>
    <row r="30" spans="2:16">
      <c r="E30" s="28">
        <v>6</v>
      </c>
      <c r="F30" s="28">
        <f>COUNTIF(datos,$E$30)</f>
        <v>2</v>
      </c>
      <c r="G30" s="28">
        <f>SUM(F30+F29+F28+F27)</f>
        <v>11</v>
      </c>
      <c r="H30" s="38">
        <f t="shared" si="2"/>
        <v>3.7037037037037035E-2</v>
      </c>
      <c r="I30" s="38">
        <f t="shared" si="3"/>
        <v>0.20370370370370369</v>
      </c>
      <c r="J30" s="28"/>
      <c r="K30" s="37"/>
      <c r="L30" s="37"/>
      <c r="M30" s="37"/>
      <c r="N30" s="37"/>
      <c r="O30" s="37"/>
      <c r="P30" s="37"/>
    </row>
    <row r="31" spans="2:16">
      <c r="E31" s="28">
        <v>7</v>
      </c>
      <c r="F31" s="28">
        <f>COUNTIF(datos,$E$31)</f>
        <v>11</v>
      </c>
      <c r="G31" s="28">
        <f>SUM(F31+F30+F29+F28+F27)</f>
        <v>22</v>
      </c>
      <c r="H31" s="38">
        <f t="shared" si="2"/>
        <v>0.20370370370370369</v>
      </c>
      <c r="I31" s="38">
        <f t="shared" si="3"/>
        <v>0.40740740740740738</v>
      </c>
      <c r="J31" s="28"/>
      <c r="K31" s="37"/>
      <c r="L31" s="37"/>
      <c r="M31" s="37"/>
      <c r="N31" s="37"/>
      <c r="O31" s="37"/>
      <c r="P31" s="37"/>
    </row>
    <row r="32" spans="2:16">
      <c r="E32" s="28">
        <v>8</v>
      </c>
      <c r="F32" s="28">
        <f>COUNTIF(datos,$E$32)</f>
        <v>13</v>
      </c>
      <c r="G32" s="28">
        <f>SUM(F32+F31+F30+F29+F28+F27)</f>
        <v>35</v>
      </c>
      <c r="H32" s="38">
        <f t="shared" si="2"/>
        <v>0.24074074074074073</v>
      </c>
      <c r="I32" s="38">
        <f t="shared" si="3"/>
        <v>0.64814814814814814</v>
      </c>
      <c r="J32" s="28"/>
      <c r="K32" s="37"/>
      <c r="L32" s="37"/>
      <c r="M32" s="37"/>
      <c r="N32" s="37"/>
      <c r="O32" s="37"/>
      <c r="P32" s="37"/>
    </row>
    <row r="33" spans="5:16">
      <c r="E33" s="28">
        <v>9</v>
      </c>
      <c r="F33" s="28">
        <f>COUNTIF(datos,$E$33)</f>
        <v>13</v>
      </c>
      <c r="G33" s="28">
        <f>SUM(F33+F32+F31+F30+F29+F28+F27)</f>
        <v>48</v>
      </c>
      <c r="H33" s="38">
        <f t="shared" si="2"/>
        <v>0.24074074074074073</v>
      </c>
      <c r="I33" s="38">
        <f t="shared" si="3"/>
        <v>0.88888888888888884</v>
      </c>
      <c r="J33" s="28"/>
      <c r="K33" s="37"/>
      <c r="L33" s="37"/>
      <c r="M33" s="37"/>
      <c r="N33" s="37"/>
      <c r="O33" s="37"/>
      <c r="P33" s="37"/>
    </row>
    <row r="34" spans="5:16">
      <c r="E34" s="36">
        <v>10</v>
      </c>
      <c r="F34" s="28">
        <f>COUNTIF(datos,$E$34)</f>
        <v>6</v>
      </c>
      <c r="G34" s="28">
        <f>SUM(F34+F33+F32+F31+F30+F29+F28+F27)</f>
        <v>54</v>
      </c>
      <c r="H34" s="38">
        <f t="shared" si="2"/>
        <v>0.1111111111111111</v>
      </c>
      <c r="I34" s="38">
        <f t="shared" si="3"/>
        <v>1</v>
      </c>
      <c r="J34" s="28"/>
      <c r="K34" s="37"/>
      <c r="L34" s="37"/>
      <c r="M34" s="37"/>
      <c r="N34" s="37"/>
      <c r="O34" s="37"/>
      <c r="P34" s="37"/>
    </row>
    <row r="35" spans="5:16">
      <c r="F35" s="35">
        <f>SUM(F27:F34)</f>
        <v>54</v>
      </c>
      <c r="K35" s="37"/>
      <c r="L35" s="37"/>
      <c r="M35" s="37"/>
      <c r="N35" s="37"/>
      <c r="O35" s="37"/>
      <c r="P35" s="37"/>
    </row>
    <row r="36" spans="5:16">
      <c r="K36" s="37"/>
      <c r="L36" s="37"/>
      <c r="M36" s="37"/>
      <c r="N36" s="37"/>
      <c r="O36" s="37"/>
      <c r="P36" s="3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10" workbookViewId="0">
      <selection activeCell="I30" sqref="I30"/>
    </sheetView>
  </sheetViews>
  <sheetFormatPr baseColWidth="10" defaultRowHeight="15"/>
  <cols>
    <col min="8" max="8" width="12.140625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3</v>
      </c>
      <c r="D7" s="32" t="s">
        <v>4</v>
      </c>
      <c r="E7" s="32" t="s">
        <v>5</v>
      </c>
      <c r="F7" s="33" t="s">
        <v>6</v>
      </c>
      <c r="G7" s="32" t="s">
        <v>7</v>
      </c>
      <c r="H7" s="32" t="s">
        <v>18</v>
      </c>
    </row>
    <row r="8" spans="3:9" ht="18.75" thickBot="1">
      <c r="C8" s="14">
        <v>0</v>
      </c>
      <c r="D8" s="14">
        <v>30</v>
      </c>
      <c r="E8" s="15">
        <f>SUM(D8)</f>
        <v>30</v>
      </c>
      <c r="F8" s="41">
        <f>D8/$D$14</f>
        <v>0.375</v>
      </c>
      <c r="G8" s="42">
        <f>E8/$D$14</f>
        <v>0.375</v>
      </c>
      <c r="H8" s="16">
        <f>D8*C8</f>
        <v>0</v>
      </c>
    </row>
    <row r="9" spans="3:9" ht="18.75" thickBot="1">
      <c r="C9" s="17">
        <v>1</v>
      </c>
      <c r="D9" s="17">
        <v>25</v>
      </c>
      <c r="E9" s="18">
        <f>SUM(D9+E8)</f>
        <v>55</v>
      </c>
      <c r="F9" s="41">
        <f>D9/$D$14</f>
        <v>0.3125</v>
      </c>
      <c r="G9" s="43">
        <f>E9/$D$14</f>
        <v>0.6875</v>
      </c>
      <c r="H9" s="16">
        <f t="shared" ref="H9:H13" si="0">D9*C9</f>
        <v>25</v>
      </c>
    </row>
    <row r="10" spans="3:9" ht="18.75" thickBot="1">
      <c r="C10" s="17">
        <v>2</v>
      </c>
      <c r="D10" s="17">
        <v>20</v>
      </c>
      <c r="E10" s="18">
        <f t="shared" ref="E10:E13" si="1">SUM(D10+E9)</f>
        <v>75</v>
      </c>
      <c r="F10" s="41">
        <f>D10/$D$14</f>
        <v>0.25</v>
      </c>
      <c r="G10" s="43">
        <f t="shared" ref="G10:G13" si="2">E10/$D$14</f>
        <v>0.9375</v>
      </c>
      <c r="H10" s="16">
        <f t="shared" si="0"/>
        <v>40</v>
      </c>
    </row>
    <row r="11" spans="3:9" ht="18.75" thickBot="1">
      <c r="C11" s="17">
        <v>3</v>
      </c>
      <c r="D11" s="17">
        <v>4</v>
      </c>
      <c r="E11" s="18">
        <f t="shared" si="1"/>
        <v>79</v>
      </c>
      <c r="F11" s="41">
        <f>D11/$D$14</f>
        <v>0.05</v>
      </c>
      <c r="G11" s="43">
        <f t="shared" si="2"/>
        <v>0.98750000000000004</v>
      </c>
      <c r="H11" s="16">
        <f t="shared" si="0"/>
        <v>12</v>
      </c>
    </row>
    <row r="12" spans="3:9" ht="18.75" thickBot="1">
      <c r="C12" s="19">
        <v>4</v>
      </c>
      <c r="D12" s="19">
        <v>1</v>
      </c>
      <c r="E12" s="18">
        <f t="shared" si="1"/>
        <v>80</v>
      </c>
      <c r="F12" s="41">
        <f>D12/$D$14</f>
        <v>1.2500000000000001E-2</v>
      </c>
      <c r="G12" s="43">
        <f t="shared" si="2"/>
        <v>1</v>
      </c>
      <c r="H12" s="16">
        <f t="shared" si="0"/>
        <v>4</v>
      </c>
    </row>
    <row r="13" spans="3:9" ht="18.75" thickBot="1">
      <c r="C13" s="20">
        <v>5</v>
      </c>
      <c r="D13" s="20">
        <v>0</v>
      </c>
      <c r="E13" s="18">
        <f t="shared" si="1"/>
        <v>80</v>
      </c>
      <c r="F13" s="41">
        <f>D13/$D$14</f>
        <v>0</v>
      </c>
      <c r="G13" s="43">
        <f t="shared" si="2"/>
        <v>1</v>
      </c>
      <c r="H13" s="16">
        <f t="shared" si="0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44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9" ht="18">
      <c r="C17" s="12" t="s">
        <v>0</v>
      </c>
    </row>
    <row r="18" spans="2:9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9" ht="18">
      <c r="B19" s="25"/>
      <c r="C19" s="26"/>
      <c r="D19" s="2"/>
      <c r="E19" s="2"/>
      <c r="F19" s="2"/>
      <c r="G19" s="2"/>
      <c r="H19" s="27"/>
    </row>
    <row r="20" spans="2:9" ht="21">
      <c r="B20" s="25">
        <v>2</v>
      </c>
      <c r="C20" s="25" t="s">
        <v>9</v>
      </c>
      <c r="E20" t="s">
        <v>36</v>
      </c>
    </row>
    <row r="21" spans="2:9" ht="18">
      <c r="B21" s="25">
        <v>3</v>
      </c>
      <c r="C21" s="25" t="s">
        <v>10</v>
      </c>
      <c r="E21" t="s">
        <v>37</v>
      </c>
    </row>
    <row r="22" spans="2:9" ht="21">
      <c r="B22" s="25">
        <v>4</v>
      </c>
      <c r="C22" s="25" t="s">
        <v>11</v>
      </c>
      <c r="E22" t="s">
        <v>38</v>
      </c>
    </row>
    <row r="23" spans="2:9" ht="21">
      <c r="B23" s="25">
        <v>5</v>
      </c>
      <c r="C23" s="25" t="s">
        <v>12</v>
      </c>
      <c r="E23" t="s">
        <v>39</v>
      </c>
    </row>
    <row r="24" spans="2:9" ht="18">
      <c r="B24" s="25"/>
      <c r="C24" s="25"/>
    </row>
    <row r="25" spans="2:9" ht="18">
      <c r="B25" s="25">
        <v>6</v>
      </c>
      <c r="C25" s="25" t="s">
        <v>13</v>
      </c>
      <c r="H25" s="40">
        <f>H14/D14</f>
        <v>1.0125</v>
      </c>
      <c r="I25" t="s">
        <v>40</v>
      </c>
    </row>
    <row r="26" spans="2:9" ht="18">
      <c r="B26" s="25"/>
      <c r="C26" s="25"/>
    </row>
    <row r="27" spans="2:9" ht="18">
      <c r="B27" s="25">
        <v>7</v>
      </c>
      <c r="C27" s="25" t="s">
        <v>14</v>
      </c>
      <c r="H27" s="40">
        <v>1</v>
      </c>
      <c r="I27" t="s">
        <v>41</v>
      </c>
    </row>
    <row r="28" spans="2:9" ht="18">
      <c r="B28" s="25"/>
      <c r="C28" s="25"/>
    </row>
    <row r="29" spans="2:9" ht="18">
      <c r="B29" s="25">
        <v>8</v>
      </c>
      <c r="C29" s="25" t="s">
        <v>15</v>
      </c>
      <c r="H29" s="40">
        <v>0</v>
      </c>
      <c r="I29" t="s">
        <v>42</v>
      </c>
    </row>
    <row r="30" spans="2:9" ht="18">
      <c r="B30" s="25"/>
      <c r="C30" s="25"/>
    </row>
    <row r="31" spans="2:9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2025-05-20T15:00:22Z</dcterms:modified>
</cp:coreProperties>
</file>