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29"/>
  <c r="J30"/>
  <c r="J31"/>
  <c r="J32"/>
  <c r="J33"/>
  <c r="J34"/>
  <c r="J35"/>
  <c r="J36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<sst xmlns="http://schemas.openxmlformats.org/spreadsheetml/2006/main" count="72" uniqueCount="45">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</sst>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168" formatCode="&quot;$&quot;\ #,##0.00"/>
    <numFmt numFmtId="172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9" fontId="5" fillId="0" borderId="0" xfId="0" applyNumberFormat="1" applyFon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5" fillId="5" borderId="7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/>
    <xf numFmtId="0" fontId="5" fillId="5" borderId="11" xfId="0" applyFont="1" applyFill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0" fontId="0" fillId="0" borderId="4" xfId="0" applyBorder="1"/>
    <xf numFmtId="0" fontId="0" fillId="0" borderId="12" xfId="0" applyBorder="1"/>
    <xf numFmtId="0" fontId="0" fillId="6" borderId="15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168" fontId="0" fillId="0" borderId="0" xfId="0" applyNumberFormat="1" applyAlignment="1">
      <alignment vertical="center"/>
    </xf>
    <xf numFmtId="168" fontId="0" fillId="0" borderId="0" xfId="0" applyNumberFormat="1" applyBorder="1" applyAlignment="1">
      <alignment vertical="center"/>
    </xf>
    <xf numFmtId="168" fontId="0" fillId="0" borderId="2" xfId="0" applyNumberFormat="1" applyBorder="1" applyAlignment="1">
      <alignment vertical="center"/>
    </xf>
    <xf numFmtId="172" fontId="0" fillId="0" borderId="2" xfId="0" applyNumberFormat="1" applyBorder="1" applyAlignment="1">
      <alignment vertical="center"/>
    </xf>
    <xf numFmtId="172" fontId="0" fillId="0" borderId="0" xfId="0" applyNumberFormat="1" applyBorder="1" applyAlignment="1">
      <alignment vertical="center"/>
    </xf>
  </cellXfs>
  <cellStyles count="1">
    <cellStyle name="Normal" xfId="0" builtinId="0"/>
  </cellStyles>
  <dxfs count="2">
    <dxf>
      <font>
        <strike val="0"/>
      </font>
      <fill>
        <patternFill patternType="solid">
          <bgColor rgb="FFAEC7F8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AEC7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19050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9525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6" workbookViewId="0">
      <selection activeCell="I22" sqref="I22"/>
    </sheetView>
  </sheetViews>
  <sheetFormatPr baseColWidth="10" defaultRowHeight="15.75"/>
  <cols>
    <col min="2" max="2" width="13.625" customWidth="1"/>
    <col min="3" max="3" width="14" customWidth="1"/>
    <col min="4" max="4" width="12.25" customWidth="1"/>
    <col min="5" max="5" width="12.375" customWidth="1"/>
    <col min="6" max="7" width="12.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B25" s="24"/>
      <c r="C25" s="16"/>
      <c r="D25" s="22">
        <v>0.35</v>
      </c>
      <c r="E25" s="22">
        <v>0.25</v>
      </c>
      <c r="F25" s="22">
        <v>0.1</v>
      </c>
      <c r="G25" s="22">
        <v>0.3</v>
      </c>
      <c r="H25" s="16"/>
    </row>
    <row r="26" spans="1:11" ht="21.95" customHeight="1" thickTop="1" thickBot="1">
      <c r="B26" s="25" t="s">
        <v>7</v>
      </c>
      <c r="C26" s="27" t="s">
        <v>8</v>
      </c>
      <c r="D26" s="28" t="s">
        <v>9</v>
      </c>
      <c r="E26" s="27" t="s">
        <v>10</v>
      </c>
      <c r="F26" s="28" t="s">
        <v>11</v>
      </c>
      <c r="G26" s="27" t="s">
        <v>12</v>
      </c>
      <c r="H26" s="31" t="s">
        <v>13</v>
      </c>
      <c r="I26" s="30"/>
    </row>
    <row r="27" spans="1:11" ht="21.95" customHeight="1" thickTop="1">
      <c r="B27" s="26" t="s">
        <v>20</v>
      </c>
      <c r="C27" s="26" t="s">
        <v>21</v>
      </c>
      <c r="D27" s="29">
        <v>8.6999999999999993</v>
      </c>
      <c r="E27" s="29">
        <v>7.8</v>
      </c>
      <c r="F27" s="29">
        <v>6.9</v>
      </c>
      <c r="G27" s="29">
        <v>8.9</v>
      </c>
      <c r="H27" s="32">
        <f>D27*0.35+E27*0.25+F27*0.1+G27*0.3</f>
        <v>8.3550000000000004</v>
      </c>
    </row>
    <row r="28" spans="1:11" ht="21.95" customHeight="1">
      <c r="B28" s="20" t="s">
        <v>28</v>
      </c>
      <c r="C28" s="20" t="s">
        <v>29</v>
      </c>
      <c r="D28" s="21">
        <v>8.9</v>
      </c>
      <c r="E28" s="21">
        <v>8</v>
      </c>
      <c r="F28" s="21">
        <v>8.9</v>
      </c>
      <c r="G28" s="21">
        <v>6.7</v>
      </c>
      <c r="H28" s="23">
        <f>D28*0.35+E28*0.25+F28*0.1+G28*0.3</f>
        <v>8.0150000000000006</v>
      </c>
    </row>
    <row r="29" spans="1:11" ht="21.95" customHeight="1">
      <c r="B29" s="18" t="s">
        <v>14</v>
      </c>
      <c r="C29" s="18" t="s">
        <v>15</v>
      </c>
      <c r="D29" s="19">
        <v>8</v>
      </c>
      <c r="E29" s="19">
        <v>9.5</v>
      </c>
      <c r="F29" s="19">
        <v>5.8</v>
      </c>
      <c r="G29" s="19">
        <v>7.5</v>
      </c>
      <c r="H29" s="23">
        <f>D29*0.35+E29*0.25+F29*0.1+G29*0.3</f>
        <v>8.004999999999999</v>
      </c>
    </row>
    <row r="30" spans="1:11" ht="21.95" customHeight="1">
      <c r="B30" s="18" t="s">
        <v>16</v>
      </c>
      <c r="C30" s="18" t="s">
        <v>17</v>
      </c>
      <c r="D30" s="19">
        <v>5.7</v>
      </c>
      <c r="E30" s="19">
        <v>8.8000000000000007</v>
      </c>
      <c r="F30" s="19">
        <v>6.8</v>
      </c>
      <c r="G30" s="19">
        <v>8.9</v>
      </c>
      <c r="H30" s="23">
        <f>D30*0.35+E30*0.25+F30*0.1+G30*0.3</f>
        <v>7.5449999999999999</v>
      </c>
    </row>
    <row r="31" spans="1:11" ht="21.95" customHeight="1">
      <c r="B31" s="20" t="s">
        <v>22</v>
      </c>
      <c r="C31" s="20" t="s">
        <v>23</v>
      </c>
      <c r="D31" s="21">
        <v>5.9</v>
      </c>
      <c r="E31" s="21">
        <v>6.9</v>
      </c>
      <c r="F31" s="21">
        <v>7.9</v>
      </c>
      <c r="G31" s="21">
        <v>7.9</v>
      </c>
      <c r="H31" s="23">
        <f>D31*0.35+E31*0.25+F31*0.1+G31*0.3</f>
        <v>6.95</v>
      </c>
    </row>
    <row r="32" spans="1:11" ht="21.95" customHeight="1">
      <c r="B32" s="20" t="s">
        <v>24</v>
      </c>
      <c r="C32" s="20" t="s">
        <v>25</v>
      </c>
      <c r="D32" s="21">
        <v>5.8</v>
      </c>
      <c r="E32" s="21">
        <v>7.9</v>
      </c>
      <c r="F32" s="21">
        <v>8.9</v>
      </c>
      <c r="G32" s="21">
        <v>6.8</v>
      </c>
      <c r="H32" s="23">
        <f>D32*0.35+E32*0.25+F32*0.1+G32*0.3</f>
        <v>6.9349999999999996</v>
      </c>
    </row>
    <row r="33" spans="2:8" ht="21.95" customHeight="1">
      <c r="B33" s="20" t="s">
        <v>26</v>
      </c>
      <c r="C33" s="20" t="s">
        <v>27</v>
      </c>
      <c r="D33" s="21">
        <v>7.9</v>
      </c>
      <c r="E33" s="21">
        <v>6.9</v>
      </c>
      <c r="F33" s="21">
        <v>9.6999999999999993</v>
      </c>
      <c r="G33" s="21">
        <v>4.5999999999999996</v>
      </c>
      <c r="H33" s="23">
        <f>D33*0.35+E33*0.25+F33*0.1+G33*0.3</f>
        <v>6.84</v>
      </c>
    </row>
    <row r="34" spans="2:8" ht="21.95" customHeight="1">
      <c r="B34" s="18" t="s">
        <v>18</v>
      </c>
      <c r="C34" s="18" t="s">
        <v>19</v>
      </c>
      <c r="D34" s="19">
        <v>6.8</v>
      </c>
      <c r="E34" s="19">
        <v>6.7</v>
      </c>
      <c r="F34" s="19">
        <v>7.8</v>
      </c>
      <c r="G34" s="19">
        <v>5.8</v>
      </c>
      <c r="H34" s="23">
        <f>D34*0.35+E34*0.25+F34*0.1+G34*0.3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abSelected="1" zoomScale="75" zoomScaleNormal="75" workbookViewId="0">
      <selection activeCell="M26" sqref="M26"/>
    </sheetView>
  </sheetViews>
  <sheetFormatPr baseColWidth="10" defaultRowHeight="15.75"/>
  <cols>
    <col min="2" max="2" width="10.75" customWidth="1"/>
    <col min="3" max="3" width="11" customWidth="1"/>
    <col min="4" max="4" width="10.875" customWidth="1"/>
    <col min="5" max="5" width="11.125" customWidth="1"/>
    <col min="6" max="6" width="10.75" customWidth="1"/>
    <col min="7" max="7" width="15.625" customWidth="1"/>
    <col min="8" max="8" width="15.375" customWidth="1"/>
    <col min="9" max="9" width="11.875" customWidth="1"/>
    <col min="10" max="10" width="11.125" customWidth="1"/>
    <col min="11" max="11" width="15.3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 ht="21" customHeight="1">
      <c r="G27" s="2"/>
      <c r="H27" s="2"/>
      <c r="J27" s="33"/>
      <c r="N27" s="4"/>
    </row>
    <row r="28" spans="1:14" ht="30" customHeight="1">
      <c r="C28" s="35" t="s">
        <v>33</v>
      </c>
      <c r="D28" s="36"/>
      <c r="E28" s="37" t="s">
        <v>34</v>
      </c>
      <c r="F28" s="38" t="s">
        <v>35</v>
      </c>
      <c r="G28" s="39" t="s">
        <v>36</v>
      </c>
      <c r="H28" s="40" t="s">
        <v>37</v>
      </c>
      <c r="I28" s="42" t="s">
        <v>38</v>
      </c>
      <c r="J28" s="41" t="s">
        <v>32</v>
      </c>
      <c r="K28" s="40" t="s">
        <v>39</v>
      </c>
      <c r="L28" s="34"/>
    </row>
    <row r="29" spans="1:14" ht="21.95" customHeight="1">
      <c r="C29" s="7" t="s">
        <v>14</v>
      </c>
      <c r="D29" s="7" t="s">
        <v>15</v>
      </c>
      <c r="E29" s="17" t="s">
        <v>30</v>
      </c>
      <c r="F29" s="17">
        <v>2</v>
      </c>
      <c r="G29" s="43">
        <v>680000</v>
      </c>
      <c r="H29" s="45">
        <f>G29+F29*10%*G29</f>
        <v>816000</v>
      </c>
      <c r="I29" s="43">
        <f>IF(E29="fonasa",H29*$G$24,H29*$G$25)</f>
        <v>57120.000000000007</v>
      </c>
      <c r="J29" s="46">
        <f>H29*$G$26</f>
        <v>97920</v>
      </c>
      <c r="K29" s="46">
        <f>H29-I29-J29</f>
        <v>660960</v>
      </c>
    </row>
    <row r="30" spans="1:14" ht="21.95" customHeight="1">
      <c r="C30" s="7" t="s">
        <v>16</v>
      </c>
      <c r="D30" s="7" t="s">
        <v>17</v>
      </c>
      <c r="E30" s="8" t="s">
        <v>31</v>
      </c>
      <c r="F30" s="8">
        <v>3</v>
      </c>
      <c r="G30" s="43">
        <v>780000</v>
      </c>
      <c r="H30" s="44">
        <f t="shared" ref="H30:H36" si="0">G30+F30*10%*G30</f>
        <v>1014000</v>
      </c>
      <c r="I30" s="43">
        <f t="shared" ref="I30:I36" si="1">IF(E30="fonasa",H30*$G$24,H30*$G$25)</f>
        <v>81120</v>
      </c>
      <c r="J30" s="47">
        <f t="shared" ref="J30:J36" si="2">H30*$G$26</f>
        <v>121680</v>
      </c>
      <c r="K30" s="47">
        <f t="shared" ref="K30:K36" si="3">H30-I30-J30</f>
        <v>811200</v>
      </c>
    </row>
    <row r="31" spans="1:14" ht="21.95" customHeight="1">
      <c r="C31" s="7" t="s">
        <v>18</v>
      </c>
      <c r="D31" s="7" t="s">
        <v>19</v>
      </c>
      <c r="E31" s="8" t="s">
        <v>31</v>
      </c>
      <c r="F31" s="8">
        <v>1</v>
      </c>
      <c r="G31" s="43">
        <v>1200000</v>
      </c>
      <c r="H31" s="44">
        <f t="shared" si="0"/>
        <v>1320000</v>
      </c>
      <c r="I31" s="43">
        <f t="shared" si="1"/>
        <v>105600</v>
      </c>
      <c r="J31" s="47">
        <f t="shared" si="2"/>
        <v>158400</v>
      </c>
      <c r="K31" s="47">
        <f t="shared" si="3"/>
        <v>1056000</v>
      </c>
    </row>
    <row r="32" spans="1:14" ht="21.95" customHeight="1">
      <c r="C32" s="7" t="s">
        <v>20</v>
      </c>
      <c r="D32" s="7" t="s">
        <v>21</v>
      </c>
      <c r="E32" s="8" t="s">
        <v>30</v>
      </c>
      <c r="F32" s="8">
        <v>3</v>
      </c>
      <c r="G32" s="43">
        <v>890000</v>
      </c>
      <c r="H32" s="44">
        <f t="shared" si="0"/>
        <v>1157000</v>
      </c>
      <c r="I32" s="43">
        <f t="shared" si="1"/>
        <v>80990.000000000015</v>
      </c>
      <c r="J32" s="47">
        <f t="shared" si="2"/>
        <v>138840</v>
      </c>
      <c r="K32" s="47">
        <f t="shared" si="3"/>
        <v>937170</v>
      </c>
    </row>
    <row r="33" spans="3:14" ht="21.95" customHeight="1">
      <c r="C33" s="7" t="s">
        <v>22</v>
      </c>
      <c r="D33" s="7" t="s">
        <v>23</v>
      </c>
      <c r="E33" s="8" t="s">
        <v>30</v>
      </c>
      <c r="F33" s="8">
        <v>2</v>
      </c>
      <c r="G33" s="43">
        <v>680000</v>
      </c>
      <c r="H33" s="44">
        <f t="shared" si="0"/>
        <v>816000</v>
      </c>
      <c r="I33" s="43">
        <f t="shared" si="1"/>
        <v>57120.000000000007</v>
      </c>
      <c r="J33" s="47">
        <f t="shared" si="2"/>
        <v>97920</v>
      </c>
      <c r="K33" s="47">
        <f t="shared" si="3"/>
        <v>660960</v>
      </c>
    </row>
    <row r="34" spans="3:14" ht="21.95" customHeight="1">
      <c r="C34" s="7" t="s">
        <v>24</v>
      </c>
      <c r="D34" s="7" t="s">
        <v>25</v>
      </c>
      <c r="E34" s="8" t="s">
        <v>31</v>
      </c>
      <c r="F34" s="8">
        <v>4</v>
      </c>
      <c r="G34" s="43">
        <v>580000</v>
      </c>
      <c r="H34" s="44">
        <f t="shared" si="0"/>
        <v>812000</v>
      </c>
      <c r="I34" s="43">
        <f t="shared" si="1"/>
        <v>64960</v>
      </c>
      <c r="J34" s="47">
        <f t="shared" si="2"/>
        <v>97440</v>
      </c>
      <c r="K34" s="47">
        <f t="shared" si="3"/>
        <v>649600</v>
      </c>
    </row>
    <row r="35" spans="3:14" ht="21.95" customHeight="1">
      <c r="C35" s="7" t="s">
        <v>26</v>
      </c>
      <c r="D35" s="7" t="s">
        <v>27</v>
      </c>
      <c r="E35" s="8" t="s">
        <v>31</v>
      </c>
      <c r="F35" s="8">
        <v>3</v>
      </c>
      <c r="G35" s="43">
        <v>780000</v>
      </c>
      <c r="H35" s="44">
        <f t="shared" si="0"/>
        <v>1014000</v>
      </c>
      <c r="I35" s="43">
        <f t="shared" si="1"/>
        <v>81120</v>
      </c>
      <c r="J35" s="47">
        <f t="shared" si="2"/>
        <v>121680</v>
      </c>
      <c r="K35" s="47">
        <f t="shared" si="3"/>
        <v>811200</v>
      </c>
    </row>
    <row r="36" spans="3:14" ht="21.95" customHeight="1">
      <c r="C36" s="7" t="s">
        <v>28</v>
      </c>
      <c r="D36" s="7" t="s">
        <v>29</v>
      </c>
      <c r="E36" s="8" t="s">
        <v>31</v>
      </c>
      <c r="F36" s="8">
        <v>5</v>
      </c>
      <c r="G36" s="43">
        <v>890000</v>
      </c>
      <c r="H36" s="44">
        <f t="shared" si="0"/>
        <v>1335000</v>
      </c>
      <c r="I36" s="43">
        <f t="shared" si="1"/>
        <v>106800</v>
      </c>
      <c r="J36" s="47">
        <f t="shared" si="2"/>
        <v>160200</v>
      </c>
      <c r="K36" s="47">
        <f t="shared" si="3"/>
        <v>1068000</v>
      </c>
    </row>
    <row r="37" spans="3:14">
      <c r="N37" s="33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2023-04-26T15:03:27Z</dcterms:modified>
</cp:coreProperties>
</file>