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0" i="2"/>
  <c r="I31"/>
  <c r="I32"/>
  <c r="I33"/>
  <c r="I34"/>
  <c r="I35"/>
  <c r="I36"/>
  <c r="I29"/>
  <c r="H29"/>
  <c r="K30"/>
  <c r="K31"/>
  <c r="K32"/>
  <c r="K33"/>
  <c r="K34"/>
  <c r="K35"/>
  <c r="K36"/>
  <c r="K29"/>
  <c r="J30"/>
  <c r="J31"/>
  <c r="J32"/>
  <c r="J33"/>
  <c r="J34"/>
  <c r="J35"/>
  <c r="J36"/>
  <c r="J29"/>
  <c r="H28" i="1"/>
  <c r="H29"/>
  <c r="H30"/>
  <c r="H31"/>
  <c r="H32"/>
  <c r="H33"/>
  <c r="H34"/>
  <c r="H27"/>
  <c r="H30" i="2"/>
  <c r="H31"/>
  <c r="H32"/>
  <c r="H33"/>
  <c r="H34"/>
  <c r="H35"/>
  <c r="H36"/>
</calcChain>
</file>

<file path=xl/sharedStrings.xml><?xml version="1.0" encoding="utf-8"?>
<sst xmlns="http://schemas.openxmlformats.org/spreadsheetml/2006/main" count="64" uniqueCount="53">
  <si>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</si>
  <si>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</si>
  <si>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</si>
  <si>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</si>
  <si>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</si>
  <si>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</si>
  <si>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</si>
  <si>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</si>
  <si>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</si>
  <si>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</si>
  <si>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</si>
  <si>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</si>
  <si>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</si>
  <si>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</si>
  <si>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</si>
  <si>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</si>
  <si>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</si>
  <si>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</si>
  <si>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</si>
  <si>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</si>
  <si>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</si>
  <si>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</si>
  <si>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</si>
  <si>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</si>
  <si>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</si>
  <si>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</si>
  <si>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</si>
  <si>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</si>
  <si>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</si>
  <si>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</si>
  <si>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</si>
  <si>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</si>
  <si>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</si>
  <si>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</si>
  <si>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</si>
  <si>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</si>
  <si>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</si>
  <si>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</si>
  <si>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</si>
  <si>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</si>
  <si>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</si>
  <si>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</si>
  <si>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</si>
  <si>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</si>
  <si>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</si>
  <si>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MARGARITA LOPEZ</t>
  </si>
  <si>
    <t>ANDRÉS SALAS</t>
  </si>
  <si>
    <t>ROSARIO MARIN</t>
  </si>
  <si>
    <t>RAFAEL DIAZ</t>
  </si>
  <si>
    <t>RAMÓN GARRIDO</t>
  </si>
  <si>
    <t>MATÍAS MORÁN</t>
  </si>
  <si>
    <t>GRACIELA ARIAS</t>
  </si>
  <si>
    <t>GABRIELA MONTERO</t>
  </si>
</sst>
</file>

<file path=xl/styles.xml><?xml version="1.0" encoding="utf-8"?>
<styleSheet xmlns="http://schemas.openxmlformats.org/spreadsheetml/2006/main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7" formatCode="_-&quot;$&quot;\ * #,##0_-;\-&quot;$&quot;\ * #,##0_-;_-&quot;$&quot;\ * &quot;-&quot;??_-;_-@_-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0" fillId="0" borderId="4" xfId="0" applyBorder="1"/>
    <xf numFmtId="9" fontId="7" fillId="0" borderId="0" xfId="0" applyNumberFormat="1" applyFont="1" applyAlignment="1">
      <alignment horizontal="center" vertical="center"/>
    </xf>
    <xf numFmtId="2" fontId="0" fillId="0" borderId="4" xfId="0" applyNumberFormat="1" applyBorder="1"/>
    <xf numFmtId="0" fontId="6" fillId="6" borderId="5" xfId="0" applyFont="1" applyFill="1" applyBorder="1" applyAlignment="1">
      <alignment horizontal="center" vertical="center"/>
    </xf>
    <xf numFmtId="0" fontId="0" fillId="0" borderId="5" xfId="0" applyBorder="1"/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6" fontId="0" fillId="0" borderId="0" xfId="0" applyNumberFormat="1" applyAlignment="1">
      <alignment vertical="center"/>
    </xf>
    <xf numFmtId="167" fontId="0" fillId="0" borderId="0" xfId="1" applyNumberFormat="1" applyFont="1" applyAlignment="1">
      <alignment vertical="center"/>
    </xf>
    <xf numFmtId="167" fontId="0" fillId="0" borderId="0" xfId="0" applyNumberFormat="1"/>
    <xf numFmtId="167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9">
    <dxf>
      <font>
        <condense val="0"/>
        <extend val="0"/>
        <color rgb="FF9C0006"/>
      </font>
    </dxf>
    <dxf>
      <fill>
        <patternFill>
          <bgColor theme="8" tint="0.59996337778862885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ill>
        <patternFill>
          <bgColor theme="8" tint="0.59996337778862885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ill>
        <patternFill>
          <bgColor theme="8" tint="0.59996337778862885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123825</xdr:rowOff>
    </xdr:from>
    <xdr:to>
      <xdr:col>6</xdr:col>
      <xdr:colOff>736864</xdr:colOff>
      <xdr:row>17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1238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723900</xdr:colOff>
      <xdr:row>0</xdr:row>
      <xdr:rowOff>133350</xdr:rowOff>
    </xdr:from>
    <xdr:to>
      <xdr:col>10</xdr:col>
      <xdr:colOff>533400</xdr:colOff>
      <xdr:row>15</xdr:row>
      <xdr:rowOff>92075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2100" y="133350"/>
          <a:ext cx="864870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9" zoomScale="80" zoomScaleNormal="80" workbookViewId="0">
      <selection activeCell="A27" sqref="A27"/>
    </sheetView>
  </sheetViews>
  <sheetFormatPr baseColWidth="10" defaultRowHeight="15.75"/>
  <cols>
    <col min="2" max="8" width="15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 ht="11.25" customHeight="1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 ht="28.5" customHeight="1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 ht="23.25" customHeight="1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1" spans="1:15" ht="16.5" thickBot="1">
      <c r="C21" s="4"/>
      <c r="D21" s="4"/>
    </row>
    <row r="22" spans="1:15" ht="17.25" thickTop="1" thickBot="1">
      <c r="H22" s="20"/>
    </row>
    <row r="23" spans="1:15" ht="16.5" thickTop="1"/>
    <row r="24" spans="1:15" ht="24.75" customHeight="1">
      <c r="D24" s="17">
        <v>0.35</v>
      </c>
      <c r="E24" s="17">
        <v>0.25</v>
      </c>
      <c r="F24" s="17">
        <v>0.1</v>
      </c>
      <c r="G24" s="17">
        <v>0.3</v>
      </c>
    </row>
    <row r="25" spans="1:15" ht="0.75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5" ht="27.75" customHeight="1" thickTop="1" thickBot="1"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  <c r="J26" s="4"/>
      <c r="K26" s="4"/>
      <c r="L26" s="4"/>
      <c r="M26" s="4"/>
      <c r="N26" s="4"/>
      <c r="O26" s="4"/>
    </row>
    <row r="27" spans="1:15" ht="23.25" customHeight="1" thickTop="1">
      <c r="B27" s="16" t="s">
        <v>20</v>
      </c>
      <c r="C27" s="16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8">
        <f>D27*$D$24+E27*$E$24+F27*$F$24+G27*$G$24</f>
        <v>8.3550000000000004</v>
      </c>
      <c r="J27" s="4"/>
      <c r="K27" s="4"/>
      <c r="L27" s="4"/>
      <c r="M27" s="4"/>
      <c r="N27" s="4"/>
      <c r="O27" s="4"/>
    </row>
    <row r="28" spans="1:15" ht="23.25" customHeight="1">
      <c r="B28" s="15" t="s">
        <v>28</v>
      </c>
      <c r="C28" s="15" t="s">
        <v>29</v>
      </c>
      <c r="D28" s="15">
        <v>8.9</v>
      </c>
      <c r="E28" s="15">
        <v>8</v>
      </c>
      <c r="F28" s="15">
        <v>8.9</v>
      </c>
      <c r="G28" s="15">
        <v>6.7</v>
      </c>
      <c r="H28" s="18">
        <f t="shared" ref="H28:H34" si="0">D28*$D$24+E28*$E$24+F28*$F$24+G28*$G$24</f>
        <v>8.0150000000000006</v>
      </c>
      <c r="J28" s="4"/>
      <c r="K28" s="4"/>
      <c r="L28" s="4"/>
      <c r="M28" s="4"/>
      <c r="N28" s="4"/>
      <c r="O28" s="4"/>
    </row>
    <row r="29" spans="1:15" ht="23.25" customHeight="1">
      <c r="B29" s="15" t="s">
        <v>14</v>
      </c>
      <c r="C29" s="15" t="s">
        <v>15</v>
      </c>
      <c r="D29" s="15">
        <v>8</v>
      </c>
      <c r="E29" s="15">
        <v>9.5</v>
      </c>
      <c r="F29" s="15">
        <v>5.8</v>
      </c>
      <c r="G29" s="15">
        <v>7.5</v>
      </c>
      <c r="H29" s="18">
        <f t="shared" si="0"/>
        <v>8.004999999999999</v>
      </c>
      <c r="J29" s="4"/>
      <c r="K29" s="4"/>
      <c r="L29" s="4"/>
      <c r="M29" s="4"/>
      <c r="N29" s="4"/>
      <c r="O29" s="4"/>
    </row>
    <row r="30" spans="1:15" ht="23.25" customHeight="1">
      <c r="B30" s="15" t="s">
        <v>16</v>
      </c>
      <c r="C30" s="15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18">
        <f t="shared" si="0"/>
        <v>7.5449999999999999</v>
      </c>
      <c r="J30" s="4"/>
      <c r="K30" s="4"/>
      <c r="L30" s="4"/>
      <c r="M30" s="4"/>
      <c r="N30" s="4"/>
      <c r="O30" s="4"/>
    </row>
    <row r="31" spans="1:15" ht="23.25" customHeight="1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8">
        <f t="shared" si="0"/>
        <v>6.95</v>
      </c>
      <c r="J31" s="4"/>
      <c r="K31" s="4"/>
      <c r="L31" s="4"/>
      <c r="M31" s="4"/>
      <c r="N31" s="4"/>
      <c r="O31" s="4"/>
    </row>
    <row r="32" spans="1:15" ht="23.25" customHeight="1">
      <c r="B32" s="15" t="s">
        <v>24</v>
      </c>
      <c r="C32" s="15" t="s">
        <v>25</v>
      </c>
      <c r="D32" s="15">
        <v>5.8</v>
      </c>
      <c r="E32" s="15">
        <v>7.9</v>
      </c>
      <c r="F32" s="15">
        <v>8.9</v>
      </c>
      <c r="G32" s="15">
        <v>6.8</v>
      </c>
      <c r="H32" s="18">
        <f t="shared" si="0"/>
        <v>6.9349999999999996</v>
      </c>
      <c r="J32" s="4"/>
      <c r="K32" s="4"/>
      <c r="L32" s="4"/>
      <c r="M32" s="4"/>
      <c r="N32" s="4"/>
      <c r="O32" s="4"/>
    </row>
    <row r="33" spans="2:15" ht="23.25" customHeight="1">
      <c r="B33" s="15" t="s">
        <v>26</v>
      </c>
      <c r="C33" s="15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8">
        <f t="shared" si="0"/>
        <v>6.84</v>
      </c>
      <c r="J33" s="4"/>
      <c r="K33" s="4"/>
      <c r="L33" s="4"/>
      <c r="M33" s="4"/>
      <c r="N33" s="4"/>
      <c r="O33" s="4"/>
    </row>
    <row r="34" spans="2:15" ht="23.25" customHeight="1">
      <c r="B34" s="15" t="s">
        <v>18</v>
      </c>
      <c r="C34" s="15" t="s">
        <v>19</v>
      </c>
      <c r="D34" s="15">
        <v>6.8</v>
      </c>
      <c r="E34" s="15">
        <v>6.7</v>
      </c>
      <c r="F34" s="15">
        <v>7.8</v>
      </c>
      <c r="G34" s="15">
        <v>5.8</v>
      </c>
      <c r="H34" s="18">
        <f t="shared" si="0"/>
        <v>6.5750000000000002</v>
      </c>
      <c r="J34" s="4"/>
      <c r="K34" s="4"/>
      <c r="L34" s="4"/>
      <c r="M34" s="4"/>
      <c r="N34" s="4"/>
      <c r="O34" s="4"/>
    </row>
    <row r="35" spans="2:15">
      <c r="D35" s="3"/>
      <c r="E35" s="3"/>
      <c r="F35" s="3"/>
      <c r="G35" s="3"/>
    </row>
  </sheetData>
  <mergeCells count="1">
    <mergeCell ref="A3:A13"/>
  </mergeCells>
  <conditionalFormatting sqref="H27:H34">
    <cfRule type="cellIs" dxfId="8" priority="3" operator="greaterThan">
      <formula>8</formula>
    </cfRule>
    <cfRule type="cellIs" dxfId="7" priority="2" operator="greaterThan">
      <formula>8</formula>
    </cfRule>
  </conditionalFormatting>
  <conditionalFormatting sqref="D27:H34">
    <cfRule type="cellIs" dxfId="6" priority="1" operator="lessThan">
      <formula>6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C19" zoomScale="80" zoomScaleNormal="80" workbookViewId="0">
      <selection activeCell="M24" sqref="M24"/>
    </sheetView>
  </sheetViews>
  <sheetFormatPr baseColWidth="10" defaultRowHeight="15.75"/>
  <cols>
    <col min="3" max="3" width="11" customWidth="1"/>
    <col min="4" max="4" width="9.875" customWidth="1"/>
    <col min="5" max="5" width="10.875" customWidth="1"/>
    <col min="7" max="7" width="15.25" customWidth="1"/>
    <col min="8" max="8" width="15.125" customWidth="1"/>
    <col min="9" max="9" width="20.25" bestFit="1" customWidth="1"/>
    <col min="10" max="10" width="11" customWidth="1"/>
    <col min="11" max="11" width="15.125" customWidth="1"/>
    <col min="12" max="12" width="12.8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 ht="7.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 ht="30" customHeight="1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 ht="22.5" customHeight="1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  <c r="I25" s="27"/>
    </row>
    <row r="26" spans="1:14">
      <c r="F26" s="5" t="s">
        <v>32</v>
      </c>
      <c r="G26" s="6">
        <v>0.12</v>
      </c>
      <c r="H26" s="2"/>
    </row>
    <row r="27" spans="1:14" ht="15" customHeight="1">
      <c r="G27" s="2"/>
      <c r="H27" s="2"/>
    </row>
    <row r="28" spans="1:14" ht="30" customHeight="1">
      <c r="C28" s="21" t="s">
        <v>33</v>
      </c>
      <c r="D28" s="21"/>
      <c r="E28" s="22" t="s">
        <v>34</v>
      </c>
      <c r="F28" s="22" t="s">
        <v>35</v>
      </c>
      <c r="G28" s="22" t="s">
        <v>36</v>
      </c>
      <c r="H28" s="22" t="s">
        <v>37</v>
      </c>
      <c r="I28" s="22" t="s">
        <v>38</v>
      </c>
      <c r="J28" s="22" t="s">
        <v>32</v>
      </c>
      <c r="K28" s="22" t="s">
        <v>39</v>
      </c>
    </row>
    <row r="29" spans="1:14" ht="22.5" customHeight="1">
      <c r="C29" s="24" t="s">
        <v>45</v>
      </c>
      <c r="D29" s="24"/>
      <c r="E29" s="7" t="s">
        <v>30</v>
      </c>
      <c r="F29" s="7">
        <v>2</v>
      </c>
      <c r="G29" s="25">
        <v>680000</v>
      </c>
      <c r="H29" s="26">
        <f>(G29+(F29*(G29*10%)))</f>
        <v>816000</v>
      </c>
      <c r="I29" s="26">
        <f>IF(E29="FONASA",H29*$G$24,H29*$G$25)</f>
        <v>57120.000000000007</v>
      </c>
      <c r="J29" s="28">
        <f>H29*$G$26</f>
        <v>97920</v>
      </c>
      <c r="K29" s="28">
        <f>H29-J29-I29</f>
        <v>660960</v>
      </c>
    </row>
    <row r="30" spans="1:14" ht="22.5" customHeight="1">
      <c r="C30" s="23" t="s">
        <v>46</v>
      </c>
      <c r="D30" s="23"/>
      <c r="E30" s="7" t="s">
        <v>31</v>
      </c>
      <c r="F30" s="7">
        <v>3</v>
      </c>
      <c r="G30" s="25">
        <v>780000</v>
      </c>
      <c r="H30" s="26">
        <f t="shared" ref="H30:H36" si="0">(G30+(F30*(G30*10%)))</f>
        <v>1014000</v>
      </c>
      <c r="I30" s="26">
        <f t="shared" ref="I30:I36" si="1">IF(E30="FONASA",H30*$G$24,H30*$G$25)</f>
        <v>81120</v>
      </c>
      <c r="J30" s="28">
        <f t="shared" ref="J30:J36" si="2">H30*$G$26</f>
        <v>121680</v>
      </c>
      <c r="K30" s="28">
        <f t="shared" ref="K30:K36" si="3">H30-J30-I30</f>
        <v>811200</v>
      </c>
    </row>
    <row r="31" spans="1:14" ht="22.5" customHeight="1">
      <c r="C31" s="23" t="s">
        <v>47</v>
      </c>
      <c r="D31" s="23"/>
      <c r="E31" s="7" t="s">
        <v>31</v>
      </c>
      <c r="F31" s="7">
        <v>1</v>
      </c>
      <c r="G31" s="25">
        <v>1200000</v>
      </c>
      <c r="H31" s="26">
        <f t="shared" si="0"/>
        <v>1320000</v>
      </c>
      <c r="I31" s="26">
        <f t="shared" si="1"/>
        <v>105600</v>
      </c>
      <c r="J31" s="28">
        <f t="shared" si="2"/>
        <v>158400</v>
      </c>
      <c r="K31" s="28">
        <f t="shared" si="3"/>
        <v>1056000</v>
      </c>
    </row>
    <row r="32" spans="1:14" ht="22.5" customHeight="1">
      <c r="C32" s="23" t="s">
        <v>48</v>
      </c>
      <c r="D32" s="23"/>
      <c r="E32" s="7" t="s">
        <v>30</v>
      </c>
      <c r="F32" s="7">
        <v>3</v>
      </c>
      <c r="G32" s="25">
        <v>890000</v>
      </c>
      <c r="H32" s="26">
        <f t="shared" si="0"/>
        <v>1157000</v>
      </c>
      <c r="I32" s="26">
        <f t="shared" si="1"/>
        <v>80990.000000000015</v>
      </c>
      <c r="J32" s="28">
        <f t="shared" si="2"/>
        <v>138840</v>
      </c>
      <c r="K32" s="28">
        <f t="shared" si="3"/>
        <v>937170</v>
      </c>
    </row>
    <row r="33" spans="3:11" ht="22.5" customHeight="1">
      <c r="C33" s="23" t="s">
        <v>49</v>
      </c>
      <c r="D33" s="23"/>
      <c r="E33" s="7" t="s">
        <v>30</v>
      </c>
      <c r="F33" s="7">
        <v>2</v>
      </c>
      <c r="G33" s="25">
        <v>680000</v>
      </c>
      <c r="H33" s="26">
        <f t="shared" si="0"/>
        <v>816000</v>
      </c>
      <c r="I33" s="26">
        <f t="shared" si="1"/>
        <v>57120.000000000007</v>
      </c>
      <c r="J33" s="28">
        <f t="shared" si="2"/>
        <v>97920</v>
      </c>
      <c r="K33" s="28">
        <f t="shared" si="3"/>
        <v>660960</v>
      </c>
    </row>
    <row r="34" spans="3:11" ht="22.5" customHeight="1">
      <c r="C34" s="23" t="s">
        <v>50</v>
      </c>
      <c r="D34" s="23"/>
      <c r="E34" s="7" t="s">
        <v>31</v>
      </c>
      <c r="F34" s="7">
        <v>4</v>
      </c>
      <c r="G34" s="25">
        <v>580000</v>
      </c>
      <c r="H34" s="26">
        <f t="shared" si="0"/>
        <v>812000</v>
      </c>
      <c r="I34" s="26">
        <f t="shared" si="1"/>
        <v>64960</v>
      </c>
      <c r="J34" s="28">
        <f t="shared" si="2"/>
        <v>97440</v>
      </c>
      <c r="K34" s="28">
        <f t="shared" si="3"/>
        <v>649600</v>
      </c>
    </row>
    <row r="35" spans="3:11" ht="22.5" customHeight="1">
      <c r="C35" s="23" t="s">
        <v>51</v>
      </c>
      <c r="D35" s="23"/>
      <c r="E35" s="7" t="s">
        <v>31</v>
      </c>
      <c r="F35" s="7">
        <v>3</v>
      </c>
      <c r="G35" s="25">
        <v>780000</v>
      </c>
      <c r="H35" s="26">
        <f t="shared" si="0"/>
        <v>1014000</v>
      </c>
      <c r="I35" s="26">
        <f t="shared" si="1"/>
        <v>81120</v>
      </c>
      <c r="J35" s="28">
        <f t="shared" si="2"/>
        <v>121680</v>
      </c>
      <c r="K35" s="28">
        <f t="shared" si="3"/>
        <v>811200</v>
      </c>
    </row>
    <row r="36" spans="3:11" ht="22.5" customHeight="1">
      <c r="C36" s="23" t="s">
        <v>52</v>
      </c>
      <c r="D36" s="23"/>
      <c r="E36" s="7" t="s">
        <v>31</v>
      </c>
      <c r="F36" s="7">
        <v>5</v>
      </c>
      <c r="G36" s="25">
        <v>890000</v>
      </c>
      <c r="H36" s="26">
        <f t="shared" si="0"/>
        <v>1335000</v>
      </c>
      <c r="I36" s="26">
        <f t="shared" si="1"/>
        <v>106800</v>
      </c>
      <c r="J36" s="28">
        <f t="shared" si="2"/>
        <v>160200</v>
      </c>
      <c r="K36" s="28">
        <f t="shared" si="3"/>
        <v>1068000</v>
      </c>
    </row>
  </sheetData>
  <mergeCells count="10">
    <mergeCell ref="C36:D36"/>
    <mergeCell ref="C35:D35"/>
    <mergeCell ref="C34:D34"/>
    <mergeCell ref="C33:D33"/>
    <mergeCell ref="C32:D32"/>
    <mergeCell ref="A6:A16"/>
    <mergeCell ref="C28:D28"/>
    <mergeCell ref="C30:D30"/>
    <mergeCell ref="C29:D29"/>
    <mergeCell ref="C31:D3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2023-04-26T15:03:02Z</dcterms:modified>
</cp:coreProperties>
</file>