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8"/>
  <c r="C9"/>
  <c r="G23"/>
  <c r="J7"/>
  <c r="J8"/>
  <c r="J9"/>
  <c r="J10"/>
  <c r="J11"/>
  <c r="J12"/>
  <c r="J13"/>
  <c r="J14"/>
  <c r="J15"/>
  <c r="J6"/>
  <c r="G22"/>
  <c r="J16"/>
  <c r="G18" i="1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6" i="1"/>
  <c r="G17"/>
  <c r="K13"/>
  <c r="G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D9" l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<sst xmlns="http://schemas.openxmlformats.org/spreadsheetml/2006/main" count="35" uniqueCount="24">
  <si>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</si>
  <si>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</si>
  <si>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</si>
  <si>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</si>
  <si>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</si>
  <si>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</si>
  <si>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</si>
  <si>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</si>
  <si>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</si>
  <si>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</si>
  <si>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</si>
  <si>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</si>
  <si>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</si>
  <si>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</si>
  <si>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</si>
  <si>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</si>
  <si>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</si>
  <si>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</si>
  <si>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 xml:space="preserve">   en promedio utilizan 1080 minutos al mes</t>
  </si>
  <si>
    <t>la mayoria de los brigadieres utilizan su celular 966,67 minutos</t>
  </si>
  <si>
    <t>el 50% de los brigadieres lo usan a lo mas 1025 minutos al mes</t>
  </si>
  <si>
    <t>en promedio miden 1,81 metros</t>
  </si>
  <si>
    <t>la mayoria de los cadetes miden 1,79 metros</t>
  </si>
  <si>
    <t>la mitad de los cadetes miden a lo mas 1,83 metros</t>
  </si>
</sst>
</file>

<file path=xl/styles.xml><?xml version="1.0" encoding="utf-8"?>
<styleSheet xmlns="http://schemas.openxmlformats.org/spreadsheetml/2006/main">
  <numFmts count="1">
    <numFmt numFmtId="171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5" borderId="21" xfId="0" applyFill="1" applyBorder="1" applyAlignment="1">
      <alignment horizontal="center" vertical="center"/>
    </xf>
    <xf numFmtId="0" fontId="0" fillId="5" borderId="0" xfId="0" applyFill="1"/>
    <xf numFmtId="0" fontId="4" fillId="3" borderId="4" xfId="0" applyFont="1" applyFill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2" fontId="0" fillId="0" borderId="0" xfId="0" applyNumberFormat="1"/>
    <xf numFmtId="2" fontId="0" fillId="0" borderId="20" xfId="0" applyNumberFormat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171" fontId="4" fillId="0" borderId="7" xfId="0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T19"/>
  <sheetViews>
    <sheetView workbookViewId="0">
      <selection activeCell="I26" sqref="I26"/>
    </sheetView>
  </sheetViews>
  <sheetFormatPr baseColWidth="10" defaultRowHeight="15"/>
  <cols>
    <col min="13" max="13" width="1.5703125" customWidth="1"/>
  </cols>
  <sheetData>
    <row r="3" spans="2:17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7" ht="15.75" thickBot="1"/>
    <row r="5" spans="2:17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27" t="s">
        <v>5</v>
      </c>
      <c r="K5" s="22" t="s">
        <v>17</v>
      </c>
    </row>
    <row r="6" spans="2:17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29">
        <f>G6/$H$12</f>
        <v>0.18181818181818182</v>
      </c>
      <c r="J6" s="30">
        <f>I6</f>
        <v>0.18181818181818182</v>
      </c>
      <c r="K6" s="28">
        <f>F6*G6</f>
        <v>6000</v>
      </c>
    </row>
    <row r="7" spans="2:17" ht="15.75" thickBot="1">
      <c r="D7" s="9">
        <v>700</v>
      </c>
      <c r="E7" s="8">
        <v>900</v>
      </c>
      <c r="F7" s="11">
        <f t="shared" ref="F7:F12" si="0">AVERAGE(D7,E7)</f>
        <v>800</v>
      </c>
      <c r="G7" s="7">
        <v>10</v>
      </c>
      <c r="H7" s="6">
        <f>G7+H6</f>
        <v>20</v>
      </c>
      <c r="I7" s="29">
        <f t="shared" ref="I7:I12" si="1">G7/$H$12</f>
        <v>0.18181818181818182</v>
      </c>
      <c r="J7" s="31">
        <f>I7+J6</f>
        <v>0.36363636363636365</v>
      </c>
      <c r="K7" s="28">
        <f t="shared" ref="K7:K12" si="2">F7*G7</f>
        <v>8000</v>
      </c>
    </row>
    <row r="8" spans="2:17" ht="15.75" thickBot="1">
      <c r="D8" s="37">
        <v>900</v>
      </c>
      <c r="E8" s="38">
        <v>1100</v>
      </c>
      <c r="F8" s="11">
        <f t="shared" si="0"/>
        <v>1000</v>
      </c>
      <c r="G8" s="41">
        <v>12</v>
      </c>
      <c r="H8" s="6">
        <f t="shared" ref="H8:H12" si="3">G8+H7</f>
        <v>32</v>
      </c>
      <c r="I8" s="29">
        <f t="shared" si="1"/>
        <v>0.21818181818181817</v>
      </c>
      <c r="J8" s="31">
        <f t="shared" ref="J8:J12" si="4">I8+J7</f>
        <v>0.58181818181818179</v>
      </c>
      <c r="K8" s="28">
        <f t="shared" si="2"/>
        <v>12000</v>
      </c>
    </row>
    <row r="9" spans="2:17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1">
        <f t="shared" si="4"/>
        <v>0.72727272727272729</v>
      </c>
      <c r="K9" s="28">
        <f t="shared" si="2"/>
        <v>9600</v>
      </c>
    </row>
    <row r="10" spans="2:17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1">
        <f t="shared" si="4"/>
        <v>0.83636363636363642</v>
      </c>
      <c r="K10" s="28">
        <f t="shared" si="2"/>
        <v>8400</v>
      </c>
    </row>
    <row r="11" spans="2:17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1">
        <f t="shared" si="4"/>
        <v>0.90909090909090917</v>
      </c>
      <c r="K11" s="28">
        <f t="shared" si="2"/>
        <v>6400</v>
      </c>
    </row>
    <row r="12" spans="2:17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9">
        <f t="shared" si="1"/>
        <v>9.0909090909090912E-2</v>
      </c>
      <c r="J12" s="31">
        <f t="shared" si="4"/>
        <v>1</v>
      </c>
      <c r="K12" s="28">
        <f t="shared" si="2"/>
        <v>9000</v>
      </c>
    </row>
    <row r="13" spans="2:17">
      <c r="G13" s="40">
        <f>SUM(G6:G12)</f>
        <v>55</v>
      </c>
      <c r="K13" s="39">
        <f>SUM(K6:K12)</f>
        <v>59400</v>
      </c>
    </row>
    <row r="14" spans="2:17" ht="18">
      <c r="C14" s="2" t="s">
        <v>4</v>
      </c>
      <c r="D14" s="1"/>
    </row>
    <row r="15" spans="2:17" ht="18.75" thickBot="1">
      <c r="C15" s="1" t="s">
        <v>3</v>
      </c>
      <c r="D15" s="1"/>
      <c r="E15" s="1"/>
      <c r="F15" s="1"/>
    </row>
    <row r="16" spans="2:17" ht="18.75" thickBot="1">
      <c r="C16" s="1" t="s">
        <v>2</v>
      </c>
      <c r="D16" s="1"/>
      <c r="E16" s="1"/>
      <c r="F16" s="1"/>
      <c r="G16" s="42">
        <f>D8+((G8-G7)/((G8-G7)+(G8-G9)))*(E8-D8)</f>
        <v>966.66666666666663</v>
      </c>
      <c r="H16" s="43"/>
      <c r="I16" s="43"/>
      <c r="J16" s="43"/>
      <c r="K16" s="43"/>
      <c r="L16" s="43"/>
      <c r="M16" s="44"/>
      <c r="N16" s="48" t="s">
        <v>19</v>
      </c>
      <c r="O16" s="49"/>
      <c r="P16" s="49"/>
      <c r="Q16" s="49"/>
    </row>
    <row r="17" spans="3:20" ht="18.75" thickBot="1">
      <c r="C17" s="1" t="s">
        <v>1</v>
      </c>
      <c r="D17" s="1"/>
      <c r="E17" s="1"/>
      <c r="F17" s="1"/>
      <c r="G17" s="34">
        <f>K13/G13</f>
        <v>1080</v>
      </c>
      <c r="H17" s="35"/>
      <c r="I17" s="35"/>
      <c r="J17" s="35"/>
      <c r="K17" s="35"/>
      <c r="L17" s="35"/>
      <c r="M17" s="36"/>
      <c r="N17" t="s">
        <v>18</v>
      </c>
    </row>
    <row r="18" spans="3:20" ht="18">
      <c r="C18" s="1" t="s">
        <v>0</v>
      </c>
      <c r="D18" s="1"/>
      <c r="E18" s="1"/>
      <c r="F18" s="1"/>
      <c r="G18" s="33">
        <f>D8+((G13/2-H7)/G8)*(E8-D8)</f>
        <v>1025</v>
      </c>
      <c r="H18" s="33"/>
      <c r="I18" s="33"/>
      <c r="J18" s="33"/>
      <c r="K18" s="33"/>
      <c r="L18" s="33"/>
      <c r="M18" s="33"/>
      <c r="N18" s="50" t="s">
        <v>20</v>
      </c>
      <c r="O18" s="50"/>
      <c r="P18" s="50"/>
      <c r="Q18" s="50"/>
      <c r="R18" s="50"/>
      <c r="S18" s="50"/>
      <c r="T18" s="50"/>
    </row>
    <row r="19" spans="3:20" ht="18">
      <c r="C19" s="1" t="s">
        <v>11</v>
      </c>
    </row>
  </sheetData>
  <mergeCells count="6">
    <mergeCell ref="D5:E5"/>
    <mergeCell ref="G17:M17"/>
    <mergeCell ref="G16:M16"/>
    <mergeCell ref="G18:M18"/>
    <mergeCell ref="N16:Q16"/>
    <mergeCell ref="N18:T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G25" sqref="G2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7" t="s">
        <v>5</v>
      </c>
      <c r="J5" s="47" t="s">
        <v>17</v>
      </c>
    </row>
    <row r="6" spans="3:10" ht="15.75" thickBot="1">
      <c r="C6" s="19">
        <v>1.65</v>
      </c>
      <c r="D6" s="17">
        <v>1.7</v>
      </c>
      <c r="E6" s="52">
        <f>AVERAGE(C6,D6)</f>
        <v>1.6749999999999998</v>
      </c>
      <c r="F6" s="11">
        <v>12</v>
      </c>
      <c r="G6" s="10">
        <f>F6</f>
        <v>12</v>
      </c>
      <c r="H6" s="29">
        <f>F6/$F$16</f>
        <v>0.06</v>
      </c>
      <c r="I6" s="30">
        <f>H6</f>
        <v>0.06</v>
      </c>
      <c r="J6" s="46">
        <f>E6*F6</f>
        <v>20.099999999999998</v>
      </c>
    </row>
    <row r="7" spans="3:10" ht="15.75" thickBot="1">
      <c r="C7" s="19">
        <v>1.7</v>
      </c>
      <c r="D7" s="16">
        <v>1.75</v>
      </c>
      <c r="E7" s="52">
        <f t="shared" ref="E7:E15" si="0">AVERAGE(C7,D7)</f>
        <v>1.7250000000000001</v>
      </c>
      <c r="F7" s="7">
        <v>24</v>
      </c>
      <c r="G7" s="6">
        <f>F7+G6</f>
        <v>36</v>
      </c>
      <c r="H7" s="29">
        <f t="shared" ref="H7:H15" si="1">F7/$F$16</f>
        <v>0.12</v>
      </c>
      <c r="I7" s="31">
        <f>H7+I6</f>
        <v>0.18</v>
      </c>
      <c r="J7" s="46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52">
        <f t="shared" si="0"/>
        <v>1.7749999999999999</v>
      </c>
      <c r="F8" s="7">
        <v>50</v>
      </c>
      <c r="G8" s="6">
        <f>F8+G7</f>
        <v>86</v>
      </c>
      <c r="H8" s="29">
        <f t="shared" si="1"/>
        <v>0.25</v>
      </c>
      <c r="I8" s="31">
        <f t="shared" ref="I8:I15" si="3">H8+I7</f>
        <v>0.43</v>
      </c>
      <c r="J8" s="46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52">
        <f t="shared" si="0"/>
        <v>1.8149999999999999</v>
      </c>
      <c r="F9" s="7">
        <v>40</v>
      </c>
      <c r="G9" s="6">
        <f t="shared" ref="G8:G15" si="4">F9+G8</f>
        <v>126</v>
      </c>
      <c r="H9" s="29">
        <f t="shared" si="1"/>
        <v>0.2</v>
      </c>
      <c r="I9" s="31">
        <f t="shared" si="3"/>
        <v>0.63</v>
      </c>
      <c r="J9" s="46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52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31">
        <f t="shared" si="3"/>
        <v>0.75</v>
      </c>
      <c r="J10" s="46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52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31">
        <f t="shared" si="3"/>
        <v>0.85</v>
      </c>
      <c r="J11" s="46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52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31">
        <f t="shared" si="3"/>
        <v>0.90999999999999992</v>
      </c>
      <c r="J12" s="46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2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31">
        <f t="shared" si="3"/>
        <v>0.96</v>
      </c>
      <c r="J13" s="46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2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31">
        <f t="shared" si="3"/>
        <v>0.99</v>
      </c>
      <c r="J14" s="46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52">
        <f t="shared" si="0"/>
        <v>1.9950000000000001</v>
      </c>
      <c r="F15" s="3">
        <v>2</v>
      </c>
      <c r="G15" s="6">
        <f t="shared" si="4"/>
        <v>200</v>
      </c>
      <c r="H15" s="29">
        <f t="shared" si="1"/>
        <v>0.01</v>
      </c>
      <c r="I15" s="31">
        <f t="shared" si="3"/>
        <v>1</v>
      </c>
      <c r="J15" s="46">
        <f t="shared" si="2"/>
        <v>3.99</v>
      </c>
    </row>
    <row r="16" spans="3:10" ht="15.75" thickBot="1">
      <c r="F16" s="22">
        <f>SUM(F6:F15)</f>
        <v>200</v>
      </c>
      <c r="J16" s="45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51">
        <f>C8+((F8-F7)/((F8-F7)+(F8-F9)))*(D8-C8)</f>
        <v>1.7861111111111112</v>
      </c>
      <c r="H22" s="51"/>
      <c r="I22" s="32" t="s">
        <v>22</v>
      </c>
      <c r="J22" s="32"/>
      <c r="K22" s="32"/>
      <c r="L22" s="32"/>
    </row>
    <row r="23" spans="3:12" ht="18">
      <c r="C23" s="1" t="s">
        <v>1</v>
      </c>
      <c r="D23" s="1"/>
      <c r="E23" s="1"/>
      <c r="F23" s="1"/>
      <c r="G23" s="51">
        <f>J16/F16</f>
        <v>1.8131000000000004</v>
      </c>
      <c r="H23" s="51"/>
      <c r="I23" s="32" t="s">
        <v>21</v>
      </c>
      <c r="J23" s="32"/>
      <c r="K23" s="32"/>
      <c r="L23" s="32"/>
    </row>
    <row r="24" spans="3:12" ht="18">
      <c r="C24" s="1" t="s">
        <v>0</v>
      </c>
      <c r="D24" s="1"/>
      <c r="E24" s="1"/>
      <c r="F24" s="1"/>
      <c r="G24" s="51">
        <f>C9+((F16/2-G8)/F9)*(D9-C9)</f>
        <v>1.8105</v>
      </c>
      <c r="H24" s="51"/>
      <c r="I24" s="32" t="s">
        <v>23</v>
      </c>
      <c r="J24" s="32"/>
      <c r="K24" s="32"/>
      <c r="L24" s="32"/>
    </row>
    <row r="25" spans="3:12" ht="18">
      <c r="C25" s="1" t="s">
        <v>11</v>
      </c>
    </row>
    <row r="26" spans="3:12" ht="18">
      <c r="C26" s="1" t="s">
        <v>15</v>
      </c>
    </row>
  </sheetData>
  <mergeCells count="7">
    <mergeCell ref="C5:D5"/>
    <mergeCell ref="G24:H24"/>
    <mergeCell ref="G23:H23"/>
    <mergeCell ref="G22:H22"/>
    <mergeCell ref="I23:L23"/>
    <mergeCell ref="I22:L22"/>
    <mergeCell ref="I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2022-05-24T16:37:57Z</dcterms:modified>
</cp:coreProperties>
</file>