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7" i="4"/>
  <c r="D8"/>
  <c r="D9"/>
  <c r="D10"/>
  <c r="D11"/>
  <c r="D12"/>
  <c r="D13"/>
  <c r="D14"/>
  <c r="D15"/>
  <c r="D16"/>
  <c r="D17"/>
  <c r="D18"/>
  <c r="J19" i="2"/>
  <c r="E18" i="3"/>
  <c r="E10"/>
  <c r="E11"/>
  <c r="E12"/>
  <c r="E13"/>
  <c r="E14"/>
  <c r="E15"/>
  <c r="E16"/>
  <c r="E17"/>
  <c r="E9"/>
  <c r="J20" i="2"/>
  <c r="J21"/>
  <c r="J22"/>
  <c r="J23"/>
  <c r="J24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<sst xmlns="http://schemas.openxmlformats.org/spreadsheetml/2006/main" count="145" uniqueCount="125">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</sst>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1" xfId="1" applyFont="1" applyFill="1" applyBorder="1" applyAlignment="1">
      <alignment horizontal="center" vertical="center"/>
    </xf>
    <xf numFmtId="0" fontId="23" fillId="9" borderId="32" xfId="1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4" borderId="31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3" fillId="11" borderId="10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23" fillId="9" borderId="10" xfId="1" applyFont="1" applyFill="1" applyBorder="1" applyAlignment="1">
      <alignment horizontal="center"/>
    </xf>
  </cellXfs>
  <cellStyles count="3">
    <cellStyle name="Normal" xfId="0" builtinId="0"/>
    <cellStyle name="Normal 6" xfId="1"/>
    <cellStyle name="Porcentual" xfId="2" builtinId="5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lor rgb="FF92D05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lor rgb="FF92D05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lor rgb="FF92D05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9" t="s">
        <v>50</v>
      </c>
      <c r="K6" s="89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90" t="s">
        <v>17</v>
      </c>
      <c r="B22" s="90"/>
      <c r="C22" s="90"/>
      <c r="D22" s="90"/>
      <c r="E22" s="90"/>
      <c r="F22" s="90"/>
      <c r="G22" s="90"/>
    </row>
    <row r="24" spans="1:7" ht="24" customHeight="1">
      <c r="A24" s="84" t="s">
        <v>15</v>
      </c>
      <c r="B24" s="85"/>
      <c r="C24" s="84"/>
      <c r="D24" s="86" t="s">
        <v>16</v>
      </c>
      <c r="E24" s="87"/>
      <c r="F24" s="87"/>
      <c r="G24" s="88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0" zoomScale="120" zoomScaleNormal="120" workbookViewId="0">
      <selection activeCell="B22" sqref="B22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1" t="s">
        <v>69</v>
      </c>
      <c r="D17" s="92"/>
      <c r="E17" s="92"/>
      <c r="F17" s="92"/>
      <c r="G17" s="92"/>
      <c r="H17" s="92"/>
      <c r="I17" s="92"/>
      <c r="J17" s="93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 t="shared" ref="J19:J24" si="0"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1">AVERAGE(F20:H20)</f>
        <v>7.8666666666666671</v>
      </c>
      <c r="J20" s="35" t="str">
        <f t="shared" si="0"/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1"/>
        <v>6.166666666666667</v>
      </c>
      <c r="J21" s="35" t="str">
        <f t="shared" si="0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1"/>
        <v>4.7666666666666666</v>
      </c>
      <c r="J22" s="35" t="str">
        <f t="shared" si="0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1"/>
        <v>5</v>
      </c>
      <c r="J23" s="35" t="str">
        <f t="shared" si="0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1"/>
        <v>8.0666666666666664</v>
      </c>
      <c r="J24" s="35" t="str">
        <f t="shared" si="0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8" priority="3" stopIfTrue="1" operator="lessThan">
      <formula>6</formula>
    </cfRule>
  </conditionalFormatting>
  <conditionalFormatting sqref="J19:J24">
    <cfRule type="containsText" dxfId="5" priority="1" stopIfTrue="1" operator="containsText" text="aprobado">
      <formula>NOT(ISERROR(SEARCH("aprobado",J19)))</formula>
    </cfRule>
    <cfRule type="containsText" dxfId="4" priority="2" stopIfTrue="1" operator="containsText" text="REPROBADO">
      <formula>NOT(ISERROR(SEARCH("REPROBADO",J19)))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5" workbookViewId="0">
      <selection activeCell="G15" sqref="G15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4" t="s">
        <v>95</v>
      </c>
      <c r="D6" s="95"/>
      <c r="E6" s="96"/>
    </row>
    <row r="7" spans="3:5" ht="18.75" thickBot="1">
      <c r="C7" s="61"/>
      <c r="D7" s="60"/>
      <c r="E7" s="60"/>
    </row>
    <row r="8" spans="3:5" ht="28.5" customHeight="1" thickBot="1">
      <c r="C8" s="67" t="s">
        <v>96</v>
      </c>
      <c r="D8" s="67" t="s">
        <v>97</v>
      </c>
      <c r="E8" s="67" t="s">
        <v>98</v>
      </c>
    </row>
    <row r="9" spans="3:5" ht="24.95" customHeight="1" thickBot="1">
      <c r="C9" s="68" t="s">
        <v>99</v>
      </c>
      <c r="D9" s="69" t="s">
        <v>100</v>
      </c>
      <c r="E9" s="74" t="str">
        <f>IF(D9="SOLTERA","ASISTE","NO ASISTE")</f>
        <v>ASISTE</v>
      </c>
    </row>
    <row r="10" spans="3:5" ht="24.95" customHeight="1" thickBot="1">
      <c r="C10" s="70" t="s">
        <v>114</v>
      </c>
      <c r="D10" s="71" t="s">
        <v>102</v>
      </c>
      <c r="E10" s="74" t="str">
        <f t="shared" ref="E10:E17" si="0">IF(D10="SOLTERA","ASISTE","NO ASISTE")</f>
        <v>NO ASISTE</v>
      </c>
    </row>
    <row r="11" spans="3:5" ht="24.95" customHeight="1" thickBot="1">
      <c r="C11" s="70" t="s">
        <v>101</v>
      </c>
      <c r="D11" s="71" t="s">
        <v>100</v>
      </c>
      <c r="E11" s="74" t="str">
        <f t="shared" si="0"/>
        <v>ASISTE</v>
      </c>
    </row>
    <row r="12" spans="3:5" ht="24.95" customHeight="1" thickBot="1">
      <c r="C12" s="70" t="s">
        <v>103</v>
      </c>
      <c r="D12" s="71" t="s">
        <v>104</v>
      </c>
      <c r="E12" s="74" t="str">
        <f t="shared" si="0"/>
        <v>NO ASISTE</v>
      </c>
    </row>
    <row r="13" spans="3:5" ht="24.95" customHeight="1" thickBot="1">
      <c r="C13" s="70" t="s">
        <v>105</v>
      </c>
      <c r="D13" s="71" t="s">
        <v>106</v>
      </c>
      <c r="E13" s="74" t="str">
        <f t="shared" si="0"/>
        <v>ASISTE</v>
      </c>
    </row>
    <row r="14" spans="3:5" ht="24.95" customHeight="1" thickBot="1">
      <c r="C14" s="70" t="s">
        <v>107</v>
      </c>
      <c r="D14" s="71" t="s">
        <v>102</v>
      </c>
      <c r="E14" s="74" t="str">
        <f t="shared" si="0"/>
        <v>NO ASISTE</v>
      </c>
    </row>
    <row r="15" spans="3:5" ht="24.95" customHeight="1" thickBot="1">
      <c r="C15" s="70" t="s">
        <v>115</v>
      </c>
      <c r="D15" s="71" t="s">
        <v>104</v>
      </c>
      <c r="E15" s="74" t="str">
        <f t="shared" si="0"/>
        <v>NO ASISTE</v>
      </c>
    </row>
    <row r="16" spans="3:5" ht="24.95" customHeight="1" thickBot="1">
      <c r="C16" s="70" t="s">
        <v>108</v>
      </c>
      <c r="D16" s="71" t="s">
        <v>106</v>
      </c>
      <c r="E16" s="74" t="str">
        <f t="shared" si="0"/>
        <v>ASISTE</v>
      </c>
    </row>
    <row r="17" spans="3:5" ht="24.95" customHeight="1" thickBot="1">
      <c r="C17" s="70" t="s">
        <v>116</v>
      </c>
      <c r="D17" s="71" t="s">
        <v>104</v>
      </c>
      <c r="E17" s="74" t="str">
        <f t="shared" si="0"/>
        <v>NO ASISTE</v>
      </c>
    </row>
    <row r="18" spans="3:5" ht="24.95" customHeight="1" thickBot="1">
      <c r="C18" s="72" t="s">
        <v>117</v>
      </c>
      <c r="D18" s="73" t="s">
        <v>109</v>
      </c>
      <c r="E18" s="74" t="str">
        <f>IF(D18="SOLTERA","ASISTE","NO ASISTE")</f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topLeftCell="A6" workbookViewId="0">
      <selection activeCell="B10" sqref="B10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7" t="s">
        <v>121</v>
      </c>
      <c r="D4" s="98"/>
    </row>
    <row r="5" spans="3:9" s="24" customFormat="1">
      <c r="C5" s="30"/>
    </row>
    <row r="6" spans="3:9" s="24" customFormat="1" ht="36.75" customHeight="1" thickBot="1">
      <c r="C6" s="82" t="s">
        <v>111</v>
      </c>
      <c r="D6" s="82" t="s">
        <v>124</v>
      </c>
      <c r="I6" s="27"/>
    </row>
    <row r="7" spans="3:9" s="24" customFormat="1" ht="27" customHeight="1" thickBot="1">
      <c r="C7" s="79">
        <v>10000</v>
      </c>
      <c r="D7" s="83">
        <f t="shared" ref="D7:D18" si="0">IF(C7&gt;=15000,C7+5000,C7+10000)</f>
        <v>20000</v>
      </c>
      <c r="I7" s="27"/>
    </row>
    <row r="8" spans="3:9" s="24" customFormat="1" ht="27" customHeight="1" thickBot="1">
      <c r="C8" s="80">
        <v>15000</v>
      </c>
      <c r="D8" s="83">
        <f t="shared" si="0"/>
        <v>20000</v>
      </c>
      <c r="I8" s="27"/>
    </row>
    <row r="9" spans="3:9" s="24" customFormat="1" ht="27" customHeight="1" thickBot="1">
      <c r="C9" s="80">
        <v>12000</v>
      </c>
      <c r="D9" s="83">
        <f t="shared" si="0"/>
        <v>22000</v>
      </c>
    </row>
    <row r="10" spans="3:9" s="24" customFormat="1" ht="27" customHeight="1" thickBot="1">
      <c r="C10" s="80">
        <v>5000</v>
      </c>
      <c r="D10" s="83">
        <f t="shared" si="0"/>
        <v>15000</v>
      </c>
    </row>
    <row r="11" spans="3:9" s="24" customFormat="1" ht="27" customHeight="1" thickBot="1">
      <c r="C11" s="80">
        <v>10000</v>
      </c>
      <c r="D11" s="83">
        <f t="shared" si="0"/>
        <v>20000</v>
      </c>
    </row>
    <row r="12" spans="3:9" s="24" customFormat="1" ht="27" customHeight="1" thickBot="1">
      <c r="C12" s="80">
        <v>25000</v>
      </c>
      <c r="D12" s="83">
        <f t="shared" si="0"/>
        <v>30000</v>
      </c>
      <c r="G12" s="28"/>
    </row>
    <row r="13" spans="3:9" s="24" customFormat="1" ht="27" customHeight="1" thickBot="1">
      <c r="C13" s="80">
        <v>17000</v>
      </c>
      <c r="D13" s="83">
        <f t="shared" si="0"/>
        <v>22000</v>
      </c>
    </row>
    <row r="14" spans="3:9" s="24" customFormat="1" ht="27" customHeight="1" thickBot="1">
      <c r="C14" s="80">
        <v>13000</v>
      </c>
      <c r="D14" s="83">
        <f t="shared" si="0"/>
        <v>23000</v>
      </c>
    </row>
    <row r="15" spans="3:9" s="24" customFormat="1" ht="27" customHeight="1" thickBot="1">
      <c r="C15" s="80">
        <v>24000</v>
      </c>
      <c r="D15" s="83">
        <f t="shared" si="0"/>
        <v>29000</v>
      </c>
    </row>
    <row r="16" spans="3:9" s="24" customFormat="1" ht="27" customHeight="1" thickBot="1">
      <c r="C16" s="80">
        <v>17500</v>
      </c>
      <c r="D16" s="83">
        <f t="shared" si="0"/>
        <v>22500</v>
      </c>
    </row>
    <row r="17" spans="3:4" s="24" customFormat="1" ht="27" customHeight="1" thickBot="1">
      <c r="C17" s="80">
        <v>1000</v>
      </c>
      <c r="D17" s="83">
        <f t="shared" si="0"/>
        <v>11000</v>
      </c>
    </row>
    <row r="18" spans="3:4" s="24" customFormat="1" ht="27" customHeight="1" thickBot="1">
      <c r="C18" s="81">
        <v>5000</v>
      </c>
      <c r="D18" s="83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4" workbookViewId="0">
      <selection activeCell="D8" sqref="D8:D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7" t="s">
        <v>112</v>
      </c>
      <c r="D5" s="98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5" t="s">
        <v>111</v>
      </c>
      <c r="D7" s="75" t="s">
        <v>123</v>
      </c>
      <c r="E7" s="64"/>
    </row>
    <row r="8" spans="3:11" s="25" customFormat="1" ht="30" customHeight="1" thickBot="1">
      <c r="C8" s="76">
        <v>330000</v>
      </c>
      <c r="D8" s="100">
        <f>IF(C8&lt;250000,C8*0.05,C8*0.1)</f>
        <v>33000</v>
      </c>
      <c r="E8" s="64"/>
    </row>
    <row r="9" spans="3:11" s="25" customFormat="1" ht="30" customHeight="1" thickBot="1">
      <c r="C9" s="77">
        <v>370000</v>
      </c>
      <c r="D9" s="100">
        <f>IF(C9&lt;250000,C9*0.05,C9*0.1)</f>
        <v>37000</v>
      </c>
      <c r="E9" s="64"/>
    </row>
    <row r="10" spans="3:11" s="25" customFormat="1" ht="30" customHeight="1" thickBot="1">
      <c r="C10" s="77">
        <v>410000</v>
      </c>
      <c r="D10" s="100">
        <f t="shared" ref="D9:D19" si="0">IF(C10&lt;250000,C10*0.05,C10*0.1)</f>
        <v>41000</v>
      </c>
      <c r="E10" s="64"/>
    </row>
    <row r="11" spans="3:11" s="25" customFormat="1" ht="30" customHeight="1" thickBot="1">
      <c r="C11" s="77">
        <v>450000</v>
      </c>
      <c r="D11" s="100">
        <f t="shared" si="0"/>
        <v>45000</v>
      </c>
      <c r="E11" s="64"/>
    </row>
    <row r="12" spans="3:11" s="25" customFormat="1" ht="30" customHeight="1" thickBot="1">
      <c r="C12" s="77">
        <v>170000</v>
      </c>
      <c r="D12" s="100">
        <f t="shared" si="0"/>
        <v>8500</v>
      </c>
      <c r="E12" s="64"/>
    </row>
    <row r="13" spans="3:11" s="25" customFormat="1" ht="30" customHeight="1" thickBot="1">
      <c r="C13" s="77">
        <v>210000</v>
      </c>
      <c r="D13" s="100">
        <f t="shared" si="0"/>
        <v>10500</v>
      </c>
      <c r="E13" s="64"/>
      <c r="G13" s="26"/>
    </row>
    <row r="14" spans="3:11" s="25" customFormat="1" ht="30" customHeight="1" thickBot="1">
      <c r="C14" s="77">
        <v>250000</v>
      </c>
      <c r="D14" s="100">
        <f t="shared" si="0"/>
        <v>25000</v>
      </c>
      <c r="E14" s="64"/>
    </row>
    <row r="15" spans="3:11" s="25" customFormat="1" ht="30" customHeight="1" thickBot="1">
      <c r="C15" s="77">
        <v>290000</v>
      </c>
      <c r="D15" s="100">
        <f t="shared" si="0"/>
        <v>29000</v>
      </c>
      <c r="E15" s="64"/>
    </row>
    <row r="16" spans="3:11" s="25" customFormat="1" ht="30" customHeight="1" thickBot="1">
      <c r="C16" s="77">
        <v>410000</v>
      </c>
      <c r="D16" s="100">
        <f t="shared" si="0"/>
        <v>41000</v>
      </c>
      <c r="E16" s="64"/>
    </row>
    <row r="17" spans="3:5" s="25" customFormat="1" ht="30" customHeight="1" thickBot="1">
      <c r="C17" s="77">
        <v>450000</v>
      </c>
      <c r="D17" s="100">
        <f t="shared" si="0"/>
        <v>45000</v>
      </c>
      <c r="E17" s="64"/>
    </row>
    <row r="18" spans="3:5" s="25" customFormat="1" ht="30" customHeight="1" thickBot="1">
      <c r="C18" s="77">
        <v>170000</v>
      </c>
      <c r="D18" s="100">
        <f t="shared" si="0"/>
        <v>8500</v>
      </c>
      <c r="E18" s="64"/>
    </row>
    <row r="19" spans="3:5" s="25" customFormat="1" ht="30" customHeight="1" thickBot="1">
      <c r="C19" s="78">
        <v>190000</v>
      </c>
      <c r="D19" s="100">
        <f t="shared" si="0"/>
        <v>9500</v>
      </c>
      <c r="E19" s="64"/>
    </row>
    <row r="20" spans="3:5" ht="21">
      <c r="C20" s="63"/>
      <c r="D20" s="63"/>
      <c r="E20" s="63"/>
    </row>
    <row r="31" spans="3:5">
      <c r="D31" s="99"/>
      <c r="E31" s="99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topLeftCell="A7" zoomScale="95" zoomScaleNormal="95" workbookViewId="0">
      <selection activeCell="F10" sqref="F10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7" t="s">
        <v>113</v>
      </c>
      <c r="D4" s="98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9">
        <v>10000</v>
      </c>
      <c r="D7" s="66">
        <f>IF(C7=50000,C7/5,C7/2)</f>
        <v>5000</v>
      </c>
      <c r="E7" s="22"/>
    </row>
    <row r="8" spans="3:7" s="21" customFormat="1" ht="30" customHeight="1" thickBot="1">
      <c r="C8" s="80">
        <v>50000</v>
      </c>
      <c r="D8" s="66">
        <f t="shared" ref="D8:D18" si="0">IF(C8=50000,C8/5,C8/2)</f>
        <v>10000</v>
      </c>
      <c r="E8" s="22"/>
    </row>
    <row r="9" spans="3:7" s="21" customFormat="1" ht="30" customHeight="1" thickBot="1">
      <c r="C9" s="80">
        <v>10000</v>
      </c>
      <c r="D9" s="66">
        <f t="shared" si="0"/>
        <v>5000</v>
      </c>
      <c r="E9" s="22"/>
    </row>
    <row r="10" spans="3:7" s="21" customFormat="1" ht="30" customHeight="1" thickBot="1">
      <c r="C10" s="80">
        <v>50000</v>
      </c>
      <c r="D10" s="66">
        <f t="shared" si="0"/>
        <v>10000</v>
      </c>
      <c r="E10" s="22"/>
    </row>
    <row r="11" spans="3:7" s="21" customFormat="1" ht="30" customHeight="1" thickBot="1">
      <c r="C11" s="80">
        <v>10000</v>
      </c>
      <c r="D11" s="66">
        <f t="shared" si="0"/>
        <v>5000</v>
      </c>
      <c r="E11" s="22"/>
    </row>
    <row r="12" spans="3:7" s="21" customFormat="1" ht="30" customHeight="1" thickBot="1">
      <c r="C12" s="80">
        <v>50000</v>
      </c>
      <c r="D12" s="66">
        <f t="shared" si="0"/>
        <v>10000</v>
      </c>
      <c r="E12" s="22"/>
      <c r="G12" s="23"/>
    </row>
    <row r="13" spans="3:7" s="21" customFormat="1" ht="30" customHeight="1" thickBot="1">
      <c r="C13" s="80">
        <v>10000</v>
      </c>
      <c r="D13" s="66">
        <f t="shared" si="0"/>
        <v>5000</v>
      </c>
      <c r="E13" s="22"/>
    </row>
    <row r="14" spans="3:7" s="21" customFormat="1" ht="30" customHeight="1" thickBot="1">
      <c r="C14" s="80">
        <v>50000</v>
      </c>
      <c r="D14" s="66">
        <f t="shared" si="0"/>
        <v>10000</v>
      </c>
      <c r="E14" s="22"/>
    </row>
    <row r="15" spans="3:7" s="21" customFormat="1" ht="30" customHeight="1" thickBot="1">
      <c r="C15" s="80">
        <v>10000</v>
      </c>
      <c r="D15" s="66">
        <f t="shared" si="0"/>
        <v>5000</v>
      </c>
      <c r="E15" s="22"/>
    </row>
    <row r="16" spans="3:7" s="21" customFormat="1" ht="30" customHeight="1" thickBot="1">
      <c r="C16" s="80">
        <v>50000</v>
      </c>
      <c r="D16" s="66">
        <f t="shared" si="0"/>
        <v>10000</v>
      </c>
      <c r="E16" s="22"/>
    </row>
    <row r="17" spans="3:5" s="21" customFormat="1" ht="30" customHeight="1" thickBot="1">
      <c r="C17" s="80">
        <v>10000</v>
      </c>
      <c r="D17" s="66">
        <f t="shared" si="0"/>
        <v>5000</v>
      </c>
      <c r="E17" s="22"/>
    </row>
    <row r="18" spans="3:5" s="21" customFormat="1" ht="30" customHeight="1" thickBot="1">
      <c r="C18" s="81">
        <v>50000</v>
      </c>
      <c r="D18" s="66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Lab_Ingles01</cp:lastModifiedBy>
  <dcterms:created xsi:type="dcterms:W3CDTF">2017-03-30T11:59:01Z</dcterms:created>
  <dcterms:modified xsi:type="dcterms:W3CDTF">2023-04-12T14:40:05Z</dcterms:modified>
</cp:coreProperties>
</file>