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4\compartir\educacion\CURRICULUM\"/>
    </mc:Choice>
  </mc:AlternateContent>
  <bookViews>
    <workbookView xWindow="0" yWindow="0" windowWidth="15360" windowHeight="8205"/>
  </bookViews>
  <sheets>
    <sheet name="NAVEGACIÓN COSTERA I, II  ASTRO" sheetId="1" r:id="rId1"/>
    <sheet name="FORMACIÓN NAVAL I, II, III" sheetId="3" r:id="rId2"/>
    <sheet name="ADMINISTRACIÓN DEL CARGO -SEGUR" sheetId="10" r:id="rId3"/>
    <sheet name="FUND. DE ESTABILIDAD" sheetId="13" r:id="rId4"/>
    <sheet name="SISTEMAS DE ING - ARMAS" sheetId="12" r:id="rId5"/>
    <sheet name="ELECTROTECNICA" sheetId="5" r:id="rId6"/>
    <sheet name="MODELAMIENTO DE SISTEMAS" sheetId="16" r:id="rId7"/>
    <sheet name="OPERACIONES NAVALES" sheetId="7" r:id="rId8"/>
    <sheet name="METEREOLOGÍA" sheetId="8" r:id="rId9"/>
    <sheet name="MANDO Y LIDERAZGO - PSICOLOGÍA" sheetId="14" r:id="rId10"/>
    <sheet name="CS. SOCIALES" sheetId="15" r:id="rId11"/>
  </sheets>
  <definedNames>
    <definedName name="_xlnm.Print_Area" localSheetId="5">ELECTROTECNICA!$D$26</definedName>
    <definedName name="_xlnm.Print_Area" localSheetId="0">'NAVEGACIÓN COSTERA I, II  ASTRO'!$E$4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3" l="1"/>
  <c r="H6" i="3"/>
  <c r="G30" i="15" l="1"/>
  <c r="C30" i="15"/>
  <c r="G22" i="15" l="1"/>
  <c r="G10" i="14"/>
  <c r="C14" i="16"/>
  <c r="C5" i="16"/>
  <c r="G10" i="15"/>
  <c r="C19" i="15"/>
  <c r="C10" i="15"/>
  <c r="C16" i="10" l="1"/>
  <c r="C16" i="14" l="1"/>
  <c r="C10" i="14"/>
  <c r="C14" i="12"/>
  <c r="M9" i="1"/>
  <c r="C5" i="13"/>
  <c r="C6" i="12"/>
  <c r="C7" i="10" l="1"/>
  <c r="G4" i="5"/>
  <c r="C5" i="8"/>
  <c r="C6" i="7"/>
  <c r="C18" i="3" l="1"/>
  <c r="C7" i="5"/>
  <c r="C12" i="3" l="1"/>
  <c r="C6" i="3"/>
  <c r="H6" i="1"/>
  <c r="C9" i="1"/>
</calcChain>
</file>

<file path=xl/sharedStrings.xml><?xml version="1.0" encoding="utf-8"?>
<sst xmlns="http://schemas.openxmlformats.org/spreadsheetml/2006/main" count="367" uniqueCount="184">
  <si>
    <t>HORAS</t>
  </si>
  <si>
    <t>CONTENIDOS</t>
  </si>
  <si>
    <t>UNIDAD 1</t>
  </si>
  <si>
    <t>ORIENTACIÓN TERRESTRE</t>
  </si>
  <si>
    <t>UNIDAD 2</t>
  </si>
  <si>
    <t>LA CARTA NÁUTICA Y 
NAVEGACIÓN POR ESTIMA</t>
  </si>
  <si>
    <t>UNIDAD 3</t>
  </si>
  <si>
    <t>NAVEGACIÓN COSTERA BÁSICA</t>
  </si>
  <si>
    <t>UNIDAD 4</t>
  </si>
  <si>
    <t>NORMAS INTERNACIONALES 
(IALA “B”, RIPA Y COMUNICACIONES MARÍTIMAS).</t>
  </si>
  <si>
    <t>UNIDAD 5</t>
  </si>
  <si>
    <t>UNIDAD 6</t>
  </si>
  <si>
    <t>UNIDAD 7</t>
  </si>
  <si>
    <t>INSTRUMENTAL DE NAVEGACIÓN</t>
  </si>
  <si>
    <t>PLANIFICACIÓN DE NAVEGACIÓN</t>
  </si>
  <si>
    <t xml:space="preserve">1.   Publicaciones de Navegación (Pub. SHOA N° 3030 Cap. N° 4; 2. Etapas de una Navegación. (Pub. SHOA N° 3030 Cap. N° 11; Pub. SHOA N° 3011; BR 45 (1) Caps. N° 12 y 13): 3. Ruta Comercial de canales y pasos estrechos: 
</t>
  </si>
  <si>
    <t>UNIDAD DE 
APRENDIZAJE</t>
  </si>
  <si>
    <t>NAVEGACIÓN COSTERA I (136 HORAS) 
04/04</t>
  </si>
  <si>
    <t>NAVEGACIÓN COSTERA II (102 HORAS)
 02/04</t>
  </si>
  <si>
    <t>1.-      Vientos. (Pub. SHOA 3020 Cap. N° 12 ); 2.- P. M. A.  (Pub. SHOA 3020 Cap. N°  5 )
; 3.- Cambio de Estacionamiento. (Pub. SHOA 3030  Cap.  N° 6)</t>
  </si>
  <si>
    <t>  CINEMÁTICA NAVAL</t>
  </si>
  <si>
    <t>  PROCEDIMIENTOS DE PUENTE</t>
  </si>
  <si>
    <t>1.-      Responsabilidades del Oficial de Guardia en la Mar (O.A. Cap. III, título 3);
 2.- Responsabilidades del Oficial de Cargo de Navegación; 3.- Procedimientos de puente (Carpeta de Procedimientos del Simulador; BR 45 (6) Cap. Nº 5; BR 67 Cap. N° 5)</t>
  </si>
  <si>
    <t>INTRODUCCION AL PILOTAJE DE PRECISIÓN</t>
  </si>
  <si>
    <t>1.- Pilotaje de Precisión (Plan CENTARM, N02, N03 y N04; BR 45 (1) Cap. N° 13; Pub. SHOA 3030 Cap. 11);
 2.- Organización para Pilotaje de Precisión; 3.- Ejecución del Pilotaje; 4.- CPO del Situación Carta Simulador.</t>
  </si>
  <si>
    <t>LA CARTA ELECTRÓNICA Y LA NAVEGACIÓN
 INTEGRADA.</t>
  </si>
  <si>
    <t>A.-  (Pub. SHOA 3030 Cap. N° 19; Pub. SHOA 3011 Cap. N° XV).</t>
  </si>
  <si>
    <t>TALLER DE MANDO Y LIDERAZGO</t>
  </si>
  <si>
    <t>COMUNICACIÓN EFICIENTE</t>
  </si>
  <si>
    <t>CURSO PATRÓN DEPORTIVO DE BAHÍA</t>
  </si>
  <si>
    <t>CURSO ARMAMENTO MENOR.</t>
  </si>
  <si>
    <t>OBSERVACIONES</t>
  </si>
  <si>
    <t>El curso Patrón Deportivo de Bahía contempla 48 horas de clases. 16 de ellas se realizan (las teóricas) dentro de la asignatura de Formación Naval en 8 semanas  y las 32 restantes se programan en las mismas 8 semanas como parte del modelo de formación profesional.</t>
  </si>
  <si>
    <t>DEBATE</t>
  </si>
  <si>
    <t xml:space="preserve"> BUCEO TEÓRICO</t>
  </si>
  <si>
    <t>DEFENSA PERSONAL MILITAR</t>
  </si>
  <si>
    <t>FORMACIÓN  NAVAL II (68) 02/02</t>
  </si>
  <si>
    <t>FORMACIÓN  NAVAL III (136) 04/04</t>
  </si>
  <si>
    <t>1.        Liderazgo en terreno; 2.- Oficial de Guardia de Puente (solo para brigadieres Ej. y LT):</t>
  </si>
  <si>
    <t>ÉTICA</t>
  </si>
  <si>
    <t>.</t>
  </si>
  <si>
    <t>1.-      Discusión sobre la ética institucional; 2.-      Taller de ética y probidad institucional</t>
  </si>
  <si>
    <t>DEBATE INSTITUCIONAL</t>
  </si>
  <si>
    <t>BUCEO</t>
  </si>
  <si>
    <t>NAVEGACIÓN ASTRONÓMICA (102)
02/04</t>
  </si>
  <si>
    <t>NOCIONES DE COSMOGRAFÍA</t>
  </si>
  <si>
    <t>La esfera celeste; Sistemas de coordenadas; Triángulo de Posición</t>
  </si>
  <si>
    <t>LA RUTA ORTODRÓMICA</t>
  </si>
  <si>
    <t>Elementos de la ortodrómica; Cálculo de la Ortodrómica</t>
  </si>
  <si>
    <t>EL SEXTANTE</t>
  </si>
  <si>
    <t>Pub SHOA 3030 Cap.13</t>
  </si>
  <si>
    <t>MEDICIÓN DEL TIEMPO</t>
  </si>
  <si>
    <t>LA LÍNEA DE POSICIÓN ASTRONÓMICA</t>
  </si>
  <si>
    <t>PUB. SHOA3030 CAP 17 Y PUB. SHOA 3019</t>
  </si>
  <si>
    <t xml:space="preserve">CÁLCULOS ESPECIALES </t>
  </si>
  <si>
    <t>PUB. SHOA 3030 CAP  16 Y 17</t>
  </si>
  <si>
    <t xml:space="preserve">ELECTROTECNIA (68) </t>
  </si>
  <si>
    <t>CIRCUITO ELÉCTRICO DE CORRIENTE CONTINUA</t>
  </si>
  <si>
    <t>OBSERVACIÓN</t>
  </si>
  <si>
    <t>EVALUACIÓN</t>
  </si>
  <si>
    <t>ANÁLISIS DE REDES ELÉCTRICAS CON EXCITACIÓN CONTINUA</t>
  </si>
  <si>
    <t>PRUEBA DE RESPUESTAS COMBINADAS
 + INFORME LABORATORIO</t>
  </si>
  <si>
    <t>CIRCUITO ELÉCTRICO DE CORRIENTE ALTERNA</t>
  </si>
  <si>
    <t>REDES DE DOS PUERTAS</t>
  </si>
  <si>
    <t>INFORME DE LABORATORIO</t>
  </si>
  <si>
    <t>TODOS APROBADOS</t>
  </si>
  <si>
    <t>EXAMEN</t>
  </si>
  <si>
    <t>11 ALUMNOS</t>
  </si>
  <si>
    <t>PROMEDIO CURSO 
19 ALUMNOS</t>
  </si>
  <si>
    <t>REPROBADOS %</t>
  </si>
  <si>
    <t>ADMINISTRACIÓN DEL CARGO (68)
ANUAL - 02/02</t>
  </si>
  <si>
    <t>ADMINISTRACIÓN GENERAL</t>
  </si>
  <si>
    <t xml:space="preserve">TEORÍA ADMINISTRATIVA; PROCESO ADMINISTRATIVO; </t>
  </si>
  <si>
    <t>ADMINISTRACIÓN PRESUPUESTARIA INSTITUCIONAL</t>
  </si>
  <si>
    <t>PLANIFICACIÓN INSTITUCIONAL</t>
  </si>
  <si>
    <t>ORGANIZACIÓN Y GESTIÓN LOGÍSTICA 
DEL MATERIAL</t>
  </si>
  <si>
    <t>OBLIGACIONES DEL OFICIAL DE CARGO</t>
  </si>
  <si>
    <t>GESTIÓN DEL MANTENIMIENTO</t>
  </si>
  <si>
    <t>TIPOS DE MANTENIMIENTO; CICLOS DE MANTENIMIENTO; EL SIMPLA; NIVELES DE MANTENIMIENTO</t>
  </si>
  <si>
    <t>SISTEMA DE ADMINISTRACIÓN 
LOGÍSTICO INTEGRADO NAVAL</t>
  </si>
  <si>
    <t>SALINO</t>
  </si>
  <si>
    <t>SEGURIDAD (SEMESTRAL: 34  HORAS)</t>
  </si>
  <si>
    <t>SEGURIDAD MILITAR</t>
  </si>
  <si>
    <t>SEGURIDAD INFORMÁTICA</t>
  </si>
  <si>
    <t>SEGURIDAD DE LA INFORMACIÓN</t>
  </si>
  <si>
    <t>CONTROL DE RIESGO OPERACIONAL</t>
  </si>
  <si>
    <t>PREVENCIÓN DE RIESGOS</t>
  </si>
  <si>
    <t>SISTEMAS DE ARMAS 
(SEMESTRAL: 102 HORAS/ 6 SEMANALES)</t>
  </si>
  <si>
    <t>EXPLOSIVOS Y MUNICIONES</t>
  </si>
  <si>
    <t>SISTEMAS</t>
  </si>
  <si>
    <t xml:space="preserve">TEORÍA DE SISTEMAS; SISTEMAS A BORDO DE UNIDADES DE COMBATE; </t>
  </si>
  <si>
    <t>SENSORES</t>
  </si>
  <si>
    <t>SENSORES; RADARES; SONARES; OPTRÓNICA</t>
  </si>
  <si>
    <t>ARMAS</t>
  </si>
  <si>
    <t>MONTAJES DE ARTILLERÍA; MISILES; TORPEDOS; ARMAS NUCLEARES</t>
  </si>
  <si>
    <t>PLANIFICACIÓN Y OPERACIONES NAVALES 
ANUAL: 136 HORAS -  04/04</t>
  </si>
  <si>
    <t>PLANIFICACIÓN</t>
  </si>
  <si>
    <t>ORDEN DE OPERACIONES PARA UN BUQUE DE APOYO; TRABAJO DE PLANIFICACIÓN</t>
  </si>
  <si>
    <t>MANIOBRAS DE BUQUES EN PUERTO</t>
  </si>
  <si>
    <t>PROCEDIMIENTOS TÁCTICOS</t>
  </si>
  <si>
    <t>ATP1; FORMACIONES TÁCTICAS BÁSICAS; PROCEDIMIENTOS RADIOTELEFÓNICO EN ESPAÑOL E INGLÉS;
 EVOLUCIONES TÁCTICAS; SIMULADOR DE NAVEGACIÓN</t>
  </si>
  <si>
    <t>MANIOBRAS EN LA MAR</t>
  </si>
  <si>
    <t>RIPA; ANÁLISIS DE CASOS; MANOIOBRA HOMBRE AL AGUA; MANIOBRA REAPROVISIONAMIENTO EN LA MAR;
OPERACIÓN CON HELICÓPTERO; SIMULADOR DE NAVEGACIÓN</t>
  </si>
  <si>
    <t>METEOROLOGÍA 
(34 HORAS: 01/01)</t>
  </si>
  <si>
    <t>LA ATMÓSFERA TERRESTRE</t>
  </si>
  <si>
    <t>MASAS DE AIRE Y SISTEMAS FRONTALES</t>
  </si>
  <si>
    <t>APRECIACIÓN DEL TIEMPO</t>
  </si>
  <si>
    <t>SISTEMAS DE ING
(SEMESTRAL: 102 HORAS/ 6 SEMANALES)</t>
  </si>
  <si>
    <t>SISTEMAS DE PROPULSIÓN</t>
  </si>
  <si>
    <t>MOTORES DE COMBUSTIÓN INTERNA Y TURBINA A GAS</t>
  </si>
  <si>
    <t>SISTEMAS DE REDUCCIÓN, 
LÍNEAS DE EJES Y HÉLICES</t>
  </si>
  <si>
    <t>MAQUINARIA Y SISTEMAS AUXILIARES</t>
  </si>
  <si>
    <t>FUNDAMENTOS DE ESTABILIDAD
(SEMESTRAL: 34 HORAS/ 2 SEMANALES)</t>
  </si>
  <si>
    <t>FUNDAMENTOS DE ESTABILIDAD</t>
  </si>
  <si>
    <t>FÍSICA APLICADA A LA ESTABILIDAD; EL BUQUE Y SUS DIMENSIONES; FLOTACIÓN</t>
  </si>
  <si>
    <t>ESTABILIDAD INICIAL Y GENERAL DEL BUQUE</t>
  </si>
  <si>
    <t>INCREMENTO Y MOVIMIENTOS DE PESOS; ESTABILIDAD INICIAL; CURVAS DE ESTABILIDAD A 
GRANDES ÁNGULOS DE ESCORA</t>
  </si>
  <si>
    <t>ESTABILIDAD LONGITUDINAL, AVERÍAS Y VARADA</t>
  </si>
  <si>
    <t>ESTABILIDAD LONGITUDINAL; EFECTO DE SUPERFICIE LIBRE Y PÉRDIDA DE BOYANTÉZ</t>
  </si>
  <si>
    <t>FORMACIÓN NAVAL I (68) 02/02</t>
  </si>
  <si>
    <t>MANDO Y LIDERAZGO I (136 HORAS) 
ANUAL: 04/04</t>
  </si>
  <si>
    <t>CONCEPTOS GENERALES DEL MANDO Y LIDERAZGO</t>
  </si>
  <si>
    <t>CUALIDADES ÉTICAS VINCULADAS A LA CARRERA NAVAL</t>
  </si>
  <si>
    <t>EL TRABAJO EN EQUIPO</t>
  </si>
  <si>
    <t>LIDERAZGO</t>
  </si>
  <si>
    <t>EL OFICIAL DE MARINA</t>
  </si>
  <si>
    <t>LIDERAZGOS QUE GANAN LA GUERRA O SUPERAN LA ADVERSIDAD</t>
  </si>
  <si>
    <t>REGLAMENTACIÓN Y DISCIPLINA NAVAL</t>
  </si>
  <si>
    <t>UNIDAD 8</t>
  </si>
  <si>
    <t>PROBIDAD Y TRANSPARENCIA</t>
  </si>
  <si>
    <t>MANDO Y LIDERAZGO II (SEMESTRAL: 34 HORAS)</t>
  </si>
  <si>
    <t>METODOLOGÍA PARA RESOLVER PROBLEMAS</t>
  </si>
  <si>
    <t>ANÁLISIS DEL SERVICIO NAVAL</t>
  </si>
  <si>
    <t>ENGAGEMENT Y DESEMPEÑO EN EL EQUIPO</t>
  </si>
  <si>
    <t>SUGERENCIAS INCORPORACIÓN MANDO Y LIDERAZGO APLICADO</t>
  </si>
  <si>
    <t>GESTIÓN DE LA INTELIGENCIA EMOCIONAL PARA EL 
LIDERAZGO DE EQUIPOS</t>
  </si>
  <si>
    <t>COACHING PARA EL LIDERAZGO PERSONAL Y 
COMUNICACIÓN EFECTIVA</t>
  </si>
  <si>
    <t>GEOGRAFÍA MARÍTIMA E HISTORIA DE LA CULTURA (Anual: 2 horas semanales)</t>
  </si>
  <si>
    <t>OCEONOGRAFÍA Y GEOMORFOLOGÍA</t>
  </si>
  <si>
    <t>GEOGRAFÍA MARÍTIMA Y SUS PROYECCIONES</t>
  </si>
  <si>
    <t>MUNDO CLÁSICO</t>
  </si>
  <si>
    <t>MUNDO MEDIEVAL</t>
  </si>
  <si>
    <t>MODERNIDAD</t>
  </si>
  <si>
    <t>ÉPOCA CONTEMPORÁNEA</t>
  </si>
  <si>
    <t>CHILE: HISTORIA Y SOBERANÍA (68 horas. Semestral, 2 horas a la semana)</t>
  </si>
  <si>
    <t>NACIMIENTO DE NUESTRA NACIÓN</t>
  </si>
  <si>
    <t>AUGE Y CRISIS DEL LIBERALISMO</t>
  </si>
  <si>
    <t>PRESIDENCIALISMO EN CHILE</t>
  </si>
  <si>
    <t>ANALISIS DE LA REALIDAD NACIONAL E INTERNACIONAL</t>
  </si>
  <si>
    <t>REALIDAD INTERNACIONAL</t>
  </si>
  <si>
    <t>REALIDAD NACIONAL</t>
  </si>
  <si>
    <t>PSICOLOGÍA APLICADA AL MANDO (ANUAL: 68 HORAS)</t>
  </si>
  <si>
    <t>LA PSICOLOGÍA Y EL COMPORTAMIENTO HUMANO</t>
  </si>
  <si>
    <t>PROCESOS BÁSICOS DEL COMPORTAMIENTO HUMANO</t>
  </si>
  <si>
    <t xml:space="preserve">LIDERAZGO </t>
  </si>
  <si>
    <t>HISTORIA NAVAL APLICADA (ANUAL)</t>
  </si>
  <si>
    <t>FUNDAMENTOS DE ESTRATEGIA NAVAL</t>
  </si>
  <si>
    <t>EL PODER NAVAL EN LA INDEPENDENCIA NACIONAL</t>
  </si>
  <si>
    <t>NUESTRAS GUERRAS (1836 - 1881)</t>
  </si>
  <si>
    <t>LA ARMADA NACIONAL DESDE 1891 HASTA HOY</t>
  </si>
  <si>
    <t>LA GUERRA MUNDIAL EN EL MAR HASTA 1900</t>
  </si>
  <si>
    <t>HECHOS DE LA PRIMERA MITAD DEL S.XX</t>
  </si>
  <si>
    <t>GUERRA NAVAL POST SEGUNDA GUERRA MUNDIAL</t>
  </si>
  <si>
    <t>MODELAMIENTO DE SISTEMAS I</t>
  </si>
  <si>
    <t>MODELOS</t>
  </si>
  <si>
    <t>MARCO DE REFERENCIA</t>
  </si>
  <si>
    <t xml:space="preserve">MODELO Y ARTÍCULO CIENTÍFICO </t>
  </si>
  <si>
    <t>MODELAMIENTO DE SISTEMAS II</t>
  </si>
  <si>
    <t>CONCEPTOS DE MODELOS</t>
  </si>
  <si>
    <t>MODELACIÓN</t>
  </si>
  <si>
    <t>TRABAJANDO CON SIMULACIÓN</t>
  </si>
  <si>
    <t>UNIDAD DE APRENDIZAJE</t>
  </si>
  <si>
    <t>DERECHO (SEMESTRAL: 68 HORAS)</t>
  </si>
  <si>
    <t>EDUCACIÓN CÍVICA: EL HOMBRE, LA SOCIEDAD Y 
EL DERECHO</t>
  </si>
  <si>
    <t>EDUC. CÍVICA. LA CONSTITUCIÓN POLÍTICA DE CHILE</t>
  </si>
  <si>
    <t>DERECHO INTERNACIONAL MARÍTIMO</t>
  </si>
  <si>
    <t>DERECHO INTERNACIONAL DE LOS CONFLICTOS 
ARMADOS O INTERNACIONAL HUMANITARIO</t>
  </si>
  <si>
    <t>ESTATUTO DE RESPONSABILIDAD DE LAS FF.AA.</t>
  </si>
  <si>
    <t>EDUCACIÓN CÍVICA (SEMESTRAL: 34 HORAS)</t>
  </si>
  <si>
    <t>DERECHOS HUMANOS</t>
  </si>
  <si>
    <t xml:space="preserve">ENFOQUE DE GÉNERO </t>
  </si>
  <si>
    <t>DERECHO PENAL EN DERECHOS HUMANOS 
Y ROL DE LAS FUERZAS ARMADAS</t>
  </si>
  <si>
    <t>ÓRDENES AL TIMONEL Y A LA MÁQUINA; 
 SITUACIÓN Y TRABAJO EN LA CARTA NÁUTICA; 3. EQUIPOS DE PUENTE</t>
  </si>
  <si>
    <t>MAREAS, CORRIENTES Y LUZ -
 OBSCURIDAD.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</si>
</sst>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9" fontId="3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0" fontId="2" fillId="2" borderId="1" xfId="1" applyFont="1" applyBorder="1" applyAlignment="1">
      <alignment horizontal="center" vertical="center" wrapText="1"/>
    </xf>
    <xf numFmtId="0" fontId="2" fillId="2" borderId="1" xfId="1" applyFont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wrapText="1"/>
    </xf>
    <xf numFmtId="0" fontId="0" fillId="3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2" borderId="5" xfId="1" applyFont="1" applyBorder="1" applyAlignment="1">
      <alignment horizontal="center" vertical="center"/>
    </xf>
    <xf numFmtId="0" fontId="0" fillId="0" borderId="0" xfId="2" applyNumberFormat="1" applyFont="1"/>
    <xf numFmtId="9" fontId="0" fillId="3" borderId="1" xfId="2" applyFont="1" applyFill="1" applyBorder="1" applyAlignment="1">
      <alignment wrapText="1"/>
    </xf>
    <xf numFmtId="0" fontId="2" fillId="2" borderId="5" xfId="1" applyFont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8" xfId="0" applyFont="1" applyBorder="1"/>
    <xf numFmtId="0" fontId="4" fillId="0" borderId="8" xfId="0" applyFont="1" applyBorder="1" applyAlignment="1">
      <alignment wrapText="1"/>
    </xf>
    <xf numFmtId="0" fontId="4" fillId="0" borderId="10" xfId="0" applyFont="1" applyBorder="1" applyAlignment="1">
      <alignment wrapText="1"/>
    </xf>
    <xf numFmtId="0" fontId="5" fillId="2" borderId="1" xfId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wrapText="1"/>
    </xf>
    <xf numFmtId="0" fontId="5" fillId="5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5" fillId="2" borderId="4" xfId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horizontal="center" wrapText="1"/>
    </xf>
    <xf numFmtId="0" fontId="6" fillId="4" borderId="2" xfId="0" applyFont="1" applyFill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3" borderId="1" xfId="0" applyFill="1" applyBorder="1" applyAlignment="1">
      <alignment horizontal="center" wrapText="1"/>
    </xf>
    <xf numFmtId="0" fontId="0" fillId="4" borderId="2" xfId="0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7" fillId="2" borderId="1" xfId="1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3" borderId="1" xfId="0" applyFont="1" applyFill="1" applyBorder="1" applyAlignment="1">
      <alignment wrapText="1"/>
    </xf>
    <xf numFmtId="0" fontId="8" fillId="3" borderId="1" xfId="0" applyFont="1" applyFill="1" applyBorder="1" applyAlignment="1">
      <alignment horizontal="center" wrapText="1"/>
    </xf>
    <xf numFmtId="0" fontId="8" fillId="4" borderId="2" xfId="0" applyFont="1" applyFill="1" applyBorder="1" applyAlignment="1">
      <alignment horizontal="center" wrapText="1"/>
    </xf>
    <xf numFmtId="0" fontId="7" fillId="2" borderId="4" xfId="1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1" xfId="0" applyFont="1" applyBorder="1" applyAlignment="1">
      <alignment wrapText="1"/>
    </xf>
    <xf numFmtId="0" fontId="4" fillId="6" borderId="11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/>
    </xf>
  </cellXfs>
  <cellStyles count="3">
    <cellStyle name="Bueno" xfId="1" builtinId="2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"/>
  <sheetViews>
    <sheetView tabSelected="1" workbookViewId="0">
      <selection activeCell="D12" sqref="D12"/>
    </sheetView>
  </sheetViews>
  <sheetFormatPr baseColWidth="10" defaultColWidth="15.42578125" defaultRowHeight="24" customHeight="1" x14ac:dyDescent="0.2"/>
  <cols>
    <col min="1" max="2" width="15.42578125" style="24"/>
    <col min="3" max="3" width="15.42578125" style="29"/>
    <col min="4" max="4" width="46.42578125" style="24" customWidth="1"/>
    <col min="5" max="5" width="4.5703125" style="24" customWidth="1"/>
    <col min="6" max="9" width="15.42578125" style="24"/>
    <col min="10" max="10" width="5.42578125" style="24" customWidth="1"/>
    <col min="11" max="16384" width="15.42578125" style="24"/>
  </cols>
  <sheetData>
    <row r="1" spans="1:14" ht="48" customHeight="1" x14ac:dyDescent="0.2">
      <c r="A1" s="21" t="s">
        <v>16</v>
      </c>
      <c r="B1" s="21" t="s">
        <v>17</v>
      </c>
      <c r="C1" s="21" t="s">
        <v>0</v>
      </c>
      <c r="D1" s="21" t="s">
        <v>1</v>
      </c>
      <c r="F1" s="21" t="s">
        <v>16</v>
      </c>
      <c r="G1" s="21" t="s">
        <v>18</v>
      </c>
      <c r="H1" s="25" t="s">
        <v>0</v>
      </c>
      <c r="I1" s="21" t="s">
        <v>1</v>
      </c>
      <c r="K1" s="23" t="s">
        <v>16</v>
      </c>
      <c r="L1" s="23" t="s">
        <v>44</v>
      </c>
      <c r="M1" s="23" t="s">
        <v>0</v>
      </c>
      <c r="N1" s="23" t="s">
        <v>1</v>
      </c>
    </row>
    <row r="2" spans="1:14" ht="24" customHeight="1" x14ac:dyDescent="0.2">
      <c r="A2" s="22" t="s">
        <v>2</v>
      </c>
      <c r="B2" s="22" t="s">
        <v>3</v>
      </c>
      <c r="C2" s="26">
        <v>16</v>
      </c>
      <c r="D2" s="22"/>
      <c r="F2" s="22" t="s">
        <v>2</v>
      </c>
      <c r="G2" s="22" t="s">
        <v>20</v>
      </c>
      <c r="H2" s="26">
        <v>17</v>
      </c>
      <c r="I2" s="22" t="s">
        <v>19</v>
      </c>
      <c r="K2" s="22" t="s">
        <v>2</v>
      </c>
      <c r="L2" s="22" t="s">
        <v>45</v>
      </c>
      <c r="M2" s="26">
        <v>14</v>
      </c>
      <c r="N2" s="22" t="s">
        <v>46</v>
      </c>
    </row>
    <row r="3" spans="1:14" ht="24" customHeight="1" x14ac:dyDescent="0.2">
      <c r="A3" s="22" t="s">
        <v>4</v>
      </c>
      <c r="B3" s="22" t="s">
        <v>5</v>
      </c>
      <c r="C3" s="26">
        <v>18</v>
      </c>
      <c r="D3" s="22"/>
      <c r="F3" s="22" t="s">
        <v>4</v>
      </c>
      <c r="G3" s="22" t="s">
        <v>21</v>
      </c>
      <c r="H3" s="26">
        <v>14</v>
      </c>
      <c r="I3" s="22" t="s">
        <v>22</v>
      </c>
      <c r="K3" s="22" t="s">
        <v>4</v>
      </c>
      <c r="L3" s="22" t="s">
        <v>47</v>
      </c>
      <c r="M3" s="26">
        <v>4</v>
      </c>
      <c r="N3" s="22" t="s">
        <v>48</v>
      </c>
    </row>
    <row r="4" spans="1:14" ht="24" customHeight="1" x14ac:dyDescent="0.2">
      <c r="A4" s="22" t="s">
        <v>6</v>
      </c>
      <c r="B4" s="22" t="s">
        <v>7</v>
      </c>
      <c r="C4" s="26">
        <v>34</v>
      </c>
      <c r="D4" s="22" t="s">
        <v>182</v>
      </c>
      <c r="F4" s="22" t="s">
        <v>6</v>
      </c>
      <c r="G4" s="22" t="s">
        <v>23</v>
      </c>
      <c r="H4" s="26">
        <v>27</v>
      </c>
      <c r="I4" s="22" t="s">
        <v>24</v>
      </c>
      <c r="K4" s="22" t="s">
        <v>6</v>
      </c>
      <c r="L4" s="22" t="s">
        <v>49</v>
      </c>
      <c r="M4" s="26">
        <v>10</v>
      </c>
      <c r="N4" s="22" t="s">
        <v>50</v>
      </c>
    </row>
    <row r="5" spans="1:14" ht="24" customHeight="1" thickBot="1" x14ac:dyDescent="0.25">
      <c r="A5" s="22" t="s">
        <v>8</v>
      </c>
      <c r="B5" s="22" t="s">
        <v>9</v>
      </c>
      <c r="C5" s="26">
        <v>15</v>
      </c>
      <c r="D5" s="22"/>
      <c r="F5" s="22" t="s">
        <v>8</v>
      </c>
      <c r="G5" s="22" t="s">
        <v>25</v>
      </c>
      <c r="H5" s="27">
        <v>10</v>
      </c>
      <c r="I5" s="22" t="s">
        <v>26</v>
      </c>
      <c r="K5" s="22" t="s">
        <v>8</v>
      </c>
      <c r="L5" s="22" t="s">
        <v>51</v>
      </c>
      <c r="M5" s="26">
        <v>8</v>
      </c>
      <c r="N5" s="22"/>
    </row>
    <row r="6" spans="1:14" ht="24" customHeight="1" thickBot="1" x14ac:dyDescent="0.25">
      <c r="A6" s="22" t="s">
        <v>10</v>
      </c>
      <c r="B6" s="22" t="s">
        <v>13</v>
      </c>
      <c r="C6" s="26">
        <v>13</v>
      </c>
      <c r="D6" s="22"/>
      <c r="H6" s="28">
        <f>SUM(H2:H5)</f>
        <v>68</v>
      </c>
      <c r="K6" s="22" t="s">
        <v>10</v>
      </c>
      <c r="L6" s="22" t="s">
        <v>52</v>
      </c>
      <c r="M6" s="26">
        <v>22</v>
      </c>
      <c r="N6" s="22" t="s">
        <v>53</v>
      </c>
    </row>
    <row r="7" spans="1:14" ht="24" customHeight="1" x14ac:dyDescent="0.2">
      <c r="A7" s="22" t="s">
        <v>11</v>
      </c>
      <c r="B7" s="22" t="s">
        <v>183</v>
      </c>
      <c r="C7" s="26">
        <v>20</v>
      </c>
      <c r="D7" s="22"/>
      <c r="K7" s="22" t="s">
        <v>11</v>
      </c>
      <c r="L7" s="22" t="s">
        <v>54</v>
      </c>
      <c r="M7" s="26">
        <v>10</v>
      </c>
      <c r="N7" s="22" t="s">
        <v>55</v>
      </c>
    </row>
    <row r="8" spans="1:14" ht="24" customHeight="1" thickBot="1" x14ac:dyDescent="0.25">
      <c r="A8" s="22" t="s">
        <v>12</v>
      </c>
      <c r="B8" s="22" t="s">
        <v>14</v>
      </c>
      <c r="C8" s="27">
        <v>20</v>
      </c>
      <c r="D8" s="22" t="s">
        <v>15</v>
      </c>
      <c r="K8" s="22" t="s">
        <v>12</v>
      </c>
      <c r="L8" s="22"/>
      <c r="M8" s="27"/>
      <c r="N8" s="22"/>
    </row>
    <row r="9" spans="1:14" ht="24" customHeight="1" thickBot="1" x14ac:dyDescent="0.25">
      <c r="C9" s="28">
        <f>SUM(C2:C8)</f>
        <v>136</v>
      </c>
      <c r="M9" s="28">
        <f>SUM(M2:M8)</f>
        <v>68</v>
      </c>
    </row>
    <row r="17" spans="3:3" ht="24" customHeight="1" x14ac:dyDescent="0.2">
      <c r="C17" s="24"/>
    </row>
    <row r="18" spans="3:3" ht="24" customHeight="1" x14ac:dyDescent="0.2">
      <c r="C18" s="24"/>
    </row>
    <row r="19" spans="3:3" ht="24" customHeight="1" x14ac:dyDescent="0.2">
      <c r="C19" s="24"/>
    </row>
    <row r="20" spans="3:3" ht="24" customHeight="1" x14ac:dyDescent="0.2">
      <c r="C20" s="24"/>
    </row>
    <row r="21" spans="3:3" ht="24" customHeight="1" x14ac:dyDescent="0.2">
      <c r="C21" s="24"/>
    </row>
    <row r="22" spans="3:3" ht="24" customHeight="1" x14ac:dyDescent="0.2">
      <c r="C22" s="24"/>
    </row>
    <row r="23" spans="3:3" ht="24" customHeight="1" x14ac:dyDescent="0.2">
      <c r="C23" s="24"/>
    </row>
    <row r="24" spans="3:3" ht="24" customHeight="1" x14ac:dyDescent="0.2">
      <c r="C24" s="24"/>
    </row>
    <row r="25" spans="3:3" ht="24" customHeight="1" x14ac:dyDescent="0.2">
      <c r="C25" s="24"/>
    </row>
  </sheetData>
  <pageMargins left="0.7" right="0.7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opLeftCell="B1" workbookViewId="0">
      <selection activeCell="E19" sqref="E19"/>
    </sheetView>
  </sheetViews>
  <sheetFormatPr baseColWidth="10" defaultRowHeight="23.25" customHeight="1" x14ac:dyDescent="0.2"/>
  <cols>
    <col min="1" max="1" width="23.42578125" style="35" customWidth="1"/>
    <col min="2" max="2" width="39.85546875" style="35" customWidth="1"/>
    <col min="3" max="3" width="7.85546875" style="41" customWidth="1"/>
    <col min="4" max="4" width="98.28515625" style="35" customWidth="1"/>
    <col min="5" max="5" width="22.28515625" style="35" customWidth="1"/>
    <col min="6" max="6" width="11.42578125" style="35"/>
    <col min="7" max="7" width="34.42578125" style="35" customWidth="1"/>
    <col min="8" max="8" width="11.42578125" style="35"/>
    <col min="9" max="9" width="40.140625" style="35" customWidth="1"/>
    <col min="10" max="16384" width="11.42578125" style="35"/>
  </cols>
  <sheetData>
    <row r="1" spans="1:9" ht="23.25" customHeight="1" x14ac:dyDescent="0.2">
      <c r="A1" s="34" t="s">
        <v>16</v>
      </c>
      <c r="B1" s="34" t="s">
        <v>119</v>
      </c>
      <c r="C1" s="34" t="s">
        <v>0</v>
      </c>
      <c r="D1" s="34" t="s">
        <v>31</v>
      </c>
      <c r="F1" s="34" t="s">
        <v>16</v>
      </c>
      <c r="G1" s="34" t="s">
        <v>119</v>
      </c>
      <c r="H1" s="34" t="s">
        <v>0</v>
      </c>
      <c r="I1" s="34" t="s">
        <v>31</v>
      </c>
    </row>
    <row r="2" spans="1:9" ht="23.25" customHeight="1" x14ac:dyDescent="0.2">
      <c r="A2" s="36" t="s">
        <v>2</v>
      </c>
      <c r="B2" s="36" t="s">
        <v>27</v>
      </c>
      <c r="C2" s="37">
        <v>17</v>
      </c>
      <c r="D2" s="36"/>
      <c r="F2" s="36" t="s">
        <v>2</v>
      </c>
      <c r="G2" s="36"/>
      <c r="H2" s="37">
        <v>17</v>
      </c>
      <c r="I2" s="36"/>
    </row>
    <row r="3" spans="1:9" ht="23.25" customHeight="1" x14ac:dyDescent="0.2">
      <c r="A3" s="36" t="s">
        <v>4</v>
      </c>
      <c r="B3" s="36" t="s">
        <v>28</v>
      </c>
      <c r="C3" s="37">
        <v>17</v>
      </c>
      <c r="D3" s="36"/>
      <c r="F3" s="36" t="s">
        <v>4</v>
      </c>
      <c r="G3" s="36"/>
      <c r="H3" s="37">
        <v>17</v>
      </c>
      <c r="I3" s="36"/>
    </row>
    <row r="4" spans="1:9" ht="23.25" customHeight="1" x14ac:dyDescent="0.2">
      <c r="A4" s="36" t="s">
        <v>6</v>
      </c>
      <c r="B4" s="36" t="s">
        <v>29</v>
      </c>
      <c r="C4" s="37">
        <v>17</v>
      </c>
      <c r="D4" s="36" t="s">
        <v>32</v>
      </c>
      <c r="F4" s="36" t="s">
        <v>6</v>
      </c>
      <c r="G4" s="36"/>
      <c r="H4" s="37">
        <v>17</v>
      </c>
      <c r="I4" s="36"/>
    </row>
    <row r="5" spans="1:9" ht="23.25" customHeight="1" thickBot="1" x14ac:dyDescent="0.25">
      <c r="A5" s="36" t="s">
        <v>8</v>
      </c>
      <c r="B5" s="36" t="s">
        <v>30</v>
      </c>
      <c r="C5" s="37">
        <v>17</v>
      </c>
      <c r="D5" s="36"/>
      <c r="F5" s="36" t="s">
        <v>8</v>
      </c>
      <c r="G5" s="36"/>
      <c r="H5" s="37">
        <v>17</v>
      </c>
      <c r="I5" s="36"/>
    </row>
    <row r="6" spans="1:9" ht="23.25" customHeight="1" thickBot="1" x14ac:dyDescent="0.25">
      <c r="C6" s="38">
        <f>SUM(C2:C5)</f>
        <v>68</v>
      </c>
      <c r="H6" s="38">
        <f>SUM(H2:H5)</f>
        <v>68</v>
      </c>
    </row>
    <row r="7" spans="1:9" ht="23.25" customHeight="1" x14ac:dyDescent="0.2">
      <c r="A7" s="34" t="s">
        <v>16</v>
      </c>
      <c r="B7" s="34" t="s">
        <v>36</v>
      </c>
      <c r="C7" s="39" t="s">
        <v>0</v>
      </c>
      <c r="D7" s="34" t="s">
        <v>31</v>
      </c>
      <c r="F7" s="34" t="s">
        <v>16</v>
      </c>
      <c r="G7" s="34"/>
      <c r="H7" s="39" t="s">
        <v>0</v>
      </c>
      <c r="I7" s="34" t="s">
        <v>31</v>
      </c>
    </row>
    <row r="8" spans="1:9" ht="23.25" customHeight="1" x14ac:dyDescent="0.2">
      <c r="A8" s="36" t="s">
        <v>2</v>
      </c>
      <c r="B8" s="36" t="s">
        <v>27</v>
      </c>
      <c r="C8" s="37">
        <v>18</v>
      </c>
      <c r="D8" s="36"/>
      <c r="F8" s="36" t="s">
        <v>2</v>
      </c>
      <c r="G8" s="36"/>
      <c r="H8" s="37">
        <v>16</v>
      </c>
      <c r="I8" s="36"/>
    </row>
    <row r="9" spans="1:9" ht="23.25" customHeight="1" x14ac:dyDescent="0.2">
      <c r="A9" s="36" t="s">
        <v>4</v>
      </c>
      <c r="B9" s="36" t="s">
        <v>33</v>
      </c>
      <c r="C9" s="37">
        <v>16</v>
      </c>
      <c r="D9" s="36"/>
      <c r="F9" s="36" t="s">
        <v>4</v>
      </c>
      <c r="G9" s="36"/>
      <c r="H9" s="37">
        <v>18</v>
      </c>
      <c r="I9" s="36"/>
    </row>
    <row r="10" spans="1:9" ht="23.25" customHeight="1" x14ac:dyDescent="0.2">
      <c r="A10" s="36" t="s">
        <v>6</v>
      </c>
      <c r="B10" s="36" t="s">
        <v>34</v>
      </c>
      <c r="C10" s="37">
        <v>18</v>
      </c>
      <c r="D10" s="36"/>
      <c r="F10" s="36" t="s">
        <v>6</v>
      </c>
      <c r="G10" s="36"/>
      <c r="H10" s="37">
        <v>17</v>
      </c>
      <c r="I10" s="36"/>
    </row>
    <row r="11" spans="1:9" ht="23.25" customHeight="1" thickBot="1" x14ac:dyDescent="0.25">
      <c r="A11" s="36" t="s">
        <v>8</v>
      </c>
      <c r="B11" s="36" t="s">
        <v>35</v>
      </c>
      <c r="C11" s="40">
        <v>16</v>
      </c>
      <c r="D11" s="36"/>
      <c r="F11" s="36" t="s">
        <v>8</v>
      </c>
      <c r="G11" s="42"/>
      <c r="H11" s="40">
        <v>17</v>
      </c>
      <c r="I11" s="36"/>
    </row>
    <row r="12" spans="1:9" ht="23.25" customHeight="1" thickBot="1" x14ac:dyDescent="0.25">
      <c r="C12" s="38">
        <f>SUM(C8:C11)</f>
        <v>68</v>
      </c>
      <c r="H12" s="38">
        <f>SUM(H8:H11)</f>
        <v>68</v>
      </c>
    </row>
    <row r="13" spans="1:9" ht="23.25" customHeight="1" x14ac:dyDescent="0.2">
      <c r="A13" s="34" t="s">
        <v>16</v>
      </c>
      <c r="B13" s="34" t="s">
        <v>37</v>
      </c>
      <c r="C13" s="39" t="s">
        <v>0</v>
      </c>
      <c r="D13" s="34" t="s">
        <v>31</v>
      </c>
      <c r="F13" s="34" t="s">
        <v>16</v>
      </c>
      <c r="G13" s="34"/>
      <c r="H13" s="39" t="s">
        <v>0</v>
      </c>
      <c r="I13" s="34" t="s">
        <v>31</v>
      </c>
    </row>
    <row r="14" spans="1:9" ht="23.25" customHeight="1" x14ac:dyDescent="0.2">
      <c r="A14" s="36" t="s">
        <v>2</v>
      </c>
      <c r="B14" s="36" t="s">
        <v>27</v>
      </c>
      <c r="C14" s="37">
        <v>18</v>
      </c>
      <c r="D14" s="36" t="s">
        <v>38</v>
      </c>
      <c r="F14" s="36" t="s">
        <v>2</v>
      </c>
      <c r="G14" s="36"/>
      <c r="H14" s="37">
        <v>18</v>
      </c>
      <c r="I14" s="36"/>
    </row>
    <row r="15" spans="1:9" ht="23.25" customHeight="1" x14ac:dyDescent="0.2">
      <c r="A15" s="36" t="s">
        <v>4</v>
      </c>
      <c r="B15" s="36" t="s">
        <v>39</v>
      </c>
      <c r="C15" s="37">
        <v>16</v>
      </c>
      <c r="D15" s="36" t="s">
        <v>41</v>
      </c>
      <c r="F15" s="36" t="s">
        <v>4</v>
      </c>
      <c r="G15" s="36"/>
      <c r="H15" s="37">
        <v>16</v>
      </c>
      <c r="I15" s="36"/>
    </row>
    <row r="16" spans="1:9" ht="23.25" customHeight="1" x14ac:dyDescent="0.2">
      <c r="A16" s="36" t="s">
        <v>6</v>
      </c>
      <c r="B16" s="36" t="s">
        <v>42</v>
      </c>
      <c r="C16" s="37">
        <v>18</v>
      </c>
      <c r="D16" s="36"/>
      <c r="F16" s="36" t="s">
        <v>6</v>
      </c>
      <c r="G16" s="36"/>
      <c r="H16" s="37">
        <v>18</v>
      </c>
      <c r="I16" s="36"/>
    </row>
    <row r="17" spans="1:9" ht="23.25" customHeight="1" thickBot="1" x14ac:dyDescent="0.25">
      <c r="A17" s="36" t="s">
        <v>8</v>
      </c>
      <c r="B17" s="36" t="s">
        <v>43</v>
      </c>
      <c r="C17" s="40">
        <v>18</v>
      </c>
      <c r="D17" s="36" t="s">
        <v>40</v>
      </c>
      <c r="F17" s="36" t="s">
        <v>8</v>
      </c>
      <c r="G17" s="36"/>
      <c r="H17" s="40">
        <v>18</v>
      </c>
      <c r="I17" s="36" t="s">
        <v>40</v>
      </c>
    </row>
    <row r="18" spans="1:9" ht="23.25" customHeight="1" thickBot="1" x14ac:dyDescent="0.25">
      <c r="C18" s="38">
        <f>SUM(C14:C17)</f>
        <v>70</v>
      </c>
    </row>
  </sheetData>
  <pageMargins left="0.25" right="0.25" top="0.75" bottom="0.75" header="0.3" footer="0.3"/>
  <pageSetup paperSize="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B20" sqref="B20"/>
    </sheetView>
  </sheetViews>
  <sheetFormatPr baseColWidth="10" defaultRowHeight="15" x14ac:dyDescent="0.25"/>
  <cols>
    <col min="1" max="1" width="23.42578125" style="30" customWidth="1"/>
    <col min="2" max="2" width="39.85546875" style="30" customWidth="1"/>
    <col min="3" max="3" width="7.85546875" style="33" customWidth="1"/>
    <col min="4" max="4" width="87" style="30" customWidth="1"/>
    <col min="5" max="5" width="22.28515625" style="30" customWidth="1"/>
    <col min="6" max="16384" width="11.42578125" style="30"/>
  </cols>
  <sheetData>
    <row r="1" spans="1:4" ht="30" x14ac:dyDescent="0.25">
      <c r="A1" s="2" t="s">
        <v>16</v>
      </c>
      <c r="B1" s="2" t="s">
        <v>70</v>
      </c>
      <c r="C1" s="2" t="s">
        <v>0</v>
      </c>
      <c r="D1" s="2" t="s">
        <v>1</v>
      </c>
    </row>
    <row r="2" spans="1:4" x14ac:dyDescent="0.25">
      <c r="A2" s="6" t="s">
        <v>2</v>
      </c>
      <c r="B2" s="6" t="s">
        <v>71</v>
      </c>
      <c r="C2" s="31">
        <v>20</v>
      </c>
      <c r="D2" s="6" t="s">
        <v>72</v>
      </c>
    </row>
    <row r="3" spans="1:4" ht="30" x14ac:dyDescent="0.25">
      <c r="A3" s="6" t="s">
        <v>4</v>
      </c>
      <c r="B3" s="6" t="s">
        <v>73</v>
      </c>
      <c r="C3" s="31">
        <v>12</v>
      </c>
      <c r="D3" s="6" t="s">
        <v>74</v>
      </c>
    </row>
    <row r="4" spans="1:4" ht="30" x14ac:dyDescent="0.25">
      <c r="A4" s="6" t="s">
        <v>6</v>
      </c>
      <c r="B4" s="6" t="s">
        <v>75</v>
      </c>
      <c r="C4" s="31">
        <v>10</v>
      </c>
      <c r="D4" s="6" t="s">
        <v>76</v>
      </c>
    </row>
    <row r="5" spans="1:4" ht="30" x14ac:dyDescent="0.25">
      <c r="A5" s="6" t="s">
        <v>8</v>
      </c>
      <c r="B5" s="6" t="s">
        <v>77</v>
      </c>
      <c r="C5" s="31">
        <v>18</v>
      </c>
      <c r="D5" s="6" t="s">
        <v>78</v>
      </c>
    </row>
    <row r="6" spans="1:4" ht="30.75" thickBot="1" x14ac:dyDescent="0.3">
      <c r="A6" s="6" t="s">
        <v>10</v>
      </c>
      <c r="B6" s="6" t="s">
        <v>79</v>
      </c>
      <c r="C6" s="31">
        <v>8</v>
      </c>
      <c r="D6" s="6" t="s">
        <v>80</v>
      </c>
    </row>
    <row r="7" spans="1:4" ht="15.75" thickBot="1" x14ac:dyDescent="0.3">
      <c r="C7" s="32">
        <f>SUM(C2:C6)</f>
        <v>68</v>
      </c>
    </row>
    <row r="10" spans="1:4" ht="30" x14ac:dyDescent="0.25">
      <c r="A10" s="2" t="s">
        <v>16</v>
      </c>
      <c r="B10" s="2" t="s">
        <v>81</v>
      </c>
      <c r="C10" s="2" t="s">
        <v>0</v>
      </c>
    </row>
    <row r="11" spans="1:4" x14ac:dyDescent="0.25">
      <c r="A11" s="6" t="s">
        <v>2</v>
      </c>
      <c r="B11" s="6" t="s">
        <v>82</v>
      </c>
      <c r="C11" s="31">
        <v>2</v>
      </c>
    </row>
    <row r="12" spans="1:4" x14ac:dyDescent="0.25">
      <c r="A12" s="6" t="s">
        <v>4</v>
      </c>
      <c r="B12" s="6" t="s">
        <v>83</v>
      </c>
      <c r="C12" s="31">
        <v>14</v>
      </c>
    </row>
    <row r="13" spans="1:4" x14ac:dyDescent="0.25">
      <c r="A13" s="6" t="s">
        <v>6</v>
      </c>
      <c r="B13" s="6" t="s">
        <v>84</v>
      </c>
      <c r="C13" s="31">
        <v>4</v>
      </c>
    </row>
    <row r="14" spans="1:4" x14ac:dyDescent="0.25">
      <c r="A14" s="6" t="s">
        <v>8</v>
      </c>
      <c r="B14" s="6" t="s">
        <v>85</v>
      </c>
      <c r="C14" s="31">
        <v>6</v>
      </c>
    </row>
    <row r="15" spans="1:4" ht="15.75" thickBot="1" x14ac:dyDescent="0.3">
      <c r="A15" s="6" t="s">
        <v>10</v>
      </c>
      <c r="B15" s="6" t="s">
        <v>86</v>
      </c>
      <c r="C15" s="31">
        <v>8</v>
      </c>
    </row>
    <row r="16" spans="1:4" ht="15.75" thickBot="1" x14ac:dyDescent="0.3">
      <c r="C16" s="32">
        <f>SUM(C11:C15)</f>
        <v>34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21" sqref="D21"/>
    </sheetView>
  </sheetViews>
  <sheetFormatPr baseColWidth="10" defaultRowHeight="15" x14ac:dyDescent="0.25"/>
  <cols>
    <col min="1" max="1" width="23.42578125" style="30" customWidth="1"/>
    <col min="2" max="2" width="39.85546875" style="30" customWidth="1"/>
    <col min="3" max="3" width="7.85546875" style="33" customWidth="1"/>
    <col min="4" max="4" width="98.28515625" style="30" customWidth="1"/>
    <col min="5" max="5" width="22.28515625" style="30" customWidth="1"/>
    <col min="6" max="16384" width="11.42578125" style="30"/>
  </cols>
  <sheetData>
    <row r="1" spans="1:4" ht="30" x14ac:dyDescent="0.25">
      <c r="A1" s="2" t="s">
        <v>16</v>
      </c>
      <c r="B1" s="2" t="s">
        <v>112</v>
      </c>
      <c r="C1" s="2" t="s">
        <v>0</v>
      </c>
      <c r="D1" s="2" t="s">
        <v>1</v>
      </c>
    </row>
    <row r="2" spans="1:4" x14ac:dyDescent="0.25">
      <c r="A2" s="6" t="s">
        <v>2</v>
      </c>
      <c r="B2" s="6" t="s">
        <v>113</v>
      </c>
      <c r="C2" s="31">
        <v>10</v>
      </c>
      <c r="D2" s="6" t="s">
        <v>114</v>
      </c>
    </row>
    <row r="3" spans="1:4" ht="30" x14ac:dyDescent="0.25">
      <c r="A3" s="6" t="s">
        <v>4</v>
      </c>
      <c r="B3" s="6" t="s">
        <v>115</v>
      </c>
      <c r="C3" s="31">
        <v>12</v>
      </c>
      <c r="D3" s="6" t="s">
        <v>116</v>
      </c>
    </row>
    <row r="4" spans="1:4" ht="30.75" thickBot="1" x14ac:dyDescent="0.3">
      <c r="A4" s="6" t="s">
        <v>6</v>
      </c>
      <c r="B4" s="6" t="s">
        <v>117</v>
      </c>
      <c r="C4" s="31">
        <v>12</v>
      </c>
      <c r="D4" s="6" t="s">
        <v>118</v>
      </c>
    </row>
    <row r="5" spans="1:4" ht="15.75" thickBot="1" x14ac:dyDescent="0.3">
      <c r="C5" s="32">
        <f>SUM(C2:C4)</f>
        <v>34</v>
      </c>
    </row>
    <row r="6" spans="1:4" x14ac:dyDescent="0.25">
      <c r="C6" s="30"/>
    </row>
    <row r="7" spans="1:4" x14ac:dyDescent="0.25">
      <c r="C7" s="30"/>
    </row>
    <row r="8" spans="1:4" x14ac:dyDescent="0.25">
      <c r="C8" s="30"/>
    </row>
    <row r="9" spans="1:4" x14ac:dyDescent="0.25">
      <c r="C9" s="30"/>
    </row>
    <row r="10" spans="1:4" x14ac:dyDescent="0.25">
      <c r="C10" s="30"/>
    </row>
    <row r="11" spans="1:4" x14ac:dyDescent="0.25">
      <c r="C11" s="30"/>
    </row>
  </sheetData>
  <pageMargins left="0.7" right="0.7" top="0.75" bottom="0.7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B10" sqref="B10"/>
    </sheetView>
  </sheetViews>
  <sheetFormatPr baseColWidth="10" defaultRowHeight="15" x14ac:dyDescent="0.25"/>
  <cols>
    <col min="1" max="1" width="23.42578125" customWidth="1"/>
    <col min="2" max="2" width="39.85546875" customWidth="1"/>
    <col min="3" max="3" width="7.85546875" style="1" customWidth="1"/>
    <col min="4" max="4" width="98.28515625" customWidth="1"/>
    <col min="5" max="5" width="22.28515625" customWidth="1"/>
  </cols>
  <sheetData>
    <row r="1" spans="1:4" ht="30" x14ac:dyDescent="0.25">
      <c r="A1" s="2" t="s">
        <v>16</v>
      </c>
      <c r="B1" s="2" t="s">
        <v>107</v>
      </c>
      <c r="C1" s="3" t="s">
        <v>0</v>
      </c>
      <c r="D1" s="3" t="s">
        <v>1</v>
      </c>
    </row>
    <row r="2" spans="1:4" x14ac:dyDescent="0.25">
      <c r="A2" s="4" t="s">
        <v>2</v>
      </c>
      <c r="B2" s="4" t="s">
        <v>108</v>
      </c>
      <c r="C2" s="5">
        <v>18</v>
      </c>
      <c r="D2" s="4"/>
    </row>
    <row r="3" spans="1:4" ht="30" x14ac:dyDescent="0.25">
      <c r="A3" s="4" t="s">
        <v>4</v>
      </c>
      <c r="B3" s="6" t="s">
        <v>109</v>
      </c>
      <c r="C3" s="5">
        <v>38</v>
      </c>
      <c r="D3" s="4"/>
    </row>
    <row r="4" spans="1:4" ht="30" x14ac:dyDescent="0.25">
      <c r="A4" s="4" t="s">
        <v>6</v>
      </c>
      <c r="B4" s="6" t="s">
        <v>110</v>
      </c>
      <c r="C4" s="5">
        <v>20</v>
      </c>
      <c r="D4" s="4"/>
    </row>
    <row r="5" spans="1:4" ht="15.75" thickBot="1" x14ac:dyDescent="0.3">
      <c r="A5" s="4" t="s">
        <v>8</v>
      </c>
      <c r="B5" s="6" t="s">
        <v>111</v>
      </c>
      <c r="C5" s="5">
        <v>26</v>
      </c>
      <c r="D5" s="4"/>
    </row>
    <row r="6" spans="1:4" ht="15.75" thickBot="1" x14ac:dyDescent="0.3">
      <c r="C6" s="8">
        <f>SUM(C2:C5)</f>
        <v>102</v>
      </c>
    </row>
    <row r="7" spans="1:4" x14ac:dyDescent="0.25">
      <c r="C7"/>
    </row>
    <row r="8" spans="1:4" x14ac:dyDescent="0.25">
      <c r="C8"/>
    </row>
    <row r="9" spans="1:4" ht="30" x14ac:dyDescent="0.25">
      <c r="A9" s="13" t="s">
        <v>16</v>
      </c>
      <c r="B9" s="13" t="s">
        <v>87</v>
      </c>
      <c r="C9" s="14" t="s">
        <v>0</v>
      </c>
      <c r="D9" s="14" t="s">
        <v>1</v>
      </c>
    </row>
    <row r="10" spans="1:4" x14ac:dyDescent="0.25">
      <c r="A10" s="4" t="s">
        <v>2</v>
      </c>
      <c r="B10" s="4" t="s">
        <v>88</v>
      </c>
      <c r="C10" s="5">
        <v>18</v>
      </c>
      <c r="D10" s="4"/>
    </row>
    <row r="11" spans="1:4" x14ac:dyDescent="0.25">
      <c r="A11" s="4" t="s">
        <v>4</v>
      </c>
      <c r="B11" s="6" t="s">
        <v>89</v>
      </c>
      <c r="C11" s="5">
        <v>14</v>
      </c>
      <c r="D11" s="4" t="s">
        <v>90</v>
      </c>
    </row>
    <row r="12" spans="1:4" x14ac:dyDescent="0.25">
      <c r="A12" s="4" t="s">
        <v>6</v>
      </c>
      <c r="B12" s="4" t="s">
        <v>91</v>
      </c>
      <c r="C12" s="5">
        <v>34</v>
      </c>
      <c r="D12" s="4" t="s">
        <v>92</v>
      </c>
    </row>
    <row r="13" spans="1:4" ht="15.75" thickBot="1" x14ac:dyDescent="0.3">
      <c r="A13" s="4" t="s">
        <v>8</v>
      </c>
      <c r="B13" s="6" t="s">
        <v>93</v>
      </c>
      <c r="C13" s="5">
        <v>36</v>
      </c>
      <c r="D13" s="4" t="s">
        <v>94</v>
      </c>
    </row>
    <row r="14" spans="1:4" ht="15.75" thickBot="1" x14ac:dyDescent="0.3">
      <c r="C14" s="8">
        <f>SUM(C10:C13)</f>
        <v>102</v>
      </c>
    </row>
  </sheetData>
  <pageMargins left="0.7" right="0.7" top="0.75" bottom="0.75" header="0.3" footer="0.3"/>
  <pageSetup paperSize="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E22" sqref="E22"/>
    </sheetView>
  </sheetViews>
  <sheetFormatPr baseColWidth="10" defaultRowHeight="15" x14ac:dyDescent="0.25"/>
  <cols>
    <col min="1" max="1" width="23.42578125" customWidth="1"/>
    <col min="2" max="2" width="42.85546875" customWidth="1"/>
    <col min="3" max="3" width="7.85546875" style="1" customWidth="1"/>
    <col min="4" max="4" width="13.28515625" customWidth="1"/>
    <col min="5" max="5" width="36.140625" customWidth="1"/>
    <col min="6" max="6" width="17.5703125" customWidth="1"/>
    <col min="7" max="7" width="14.7109375" style="10" customWidth="1"/>
  </cols>
  <sheetData>
    <row r="1" spans="1:7" ht="30" x14ac:dyDescent="0.25">
      <c r="A1" s="2" t="s">
        <v>16</v>
      </c>
      <c r="B1" s="2" t="s">
        <v>56</v>
      </c>
      <c r="C1" s="3" t="s">
        <v>0</v>
      </c>
      <c r="D1" s="3" t="s">
        <v>58</v>
      </c>
      <c r="E1" s="3" t="s">
        <v>59</v>
      </c>
      <c r="F1" s="12" t="s">
        <v>68</v>
      </c>
      <c r="G1" s="9" t="s">
        <v>69</v>
      </c>
    </row>
    <row r="2" spans="1:7" ht="30" x14ac:dyDescent="0.25">
      <c r="A2" s="4" t="s">
        <v>2</v>
      </c>
      <c r="B2" s="4" t="s">
        <v>57</v>
      </c>
      <c r="C2" s="5">
        <v>21</v>
      </c>
      <c r="D2" s="4"/>
      <c r="E2" s="6" t="s">
        <v>61</v>
      </c>
      <c r="F2" s="6">
        <v>5.8</v>
      </c>
      <c r="G2" s="11">
        <v>0.42</v>
      </c>
    </row>
    <row r="3" spans="1:7" ht="30" x14ac:dyDescent="0.25">
      <c r="A3" s="4" t="s">
        <v>4</v>
      </c>
      <c r="B3" s="6" t="s">
        <v>60</v>
      </c>
      <c r="C3" s="5">
        <v>13</v>
      </c>
      <c r="D3" s="4"/>
      <c r="E3" s="6" t="s">
        <v>61</v>
      </c>
      <c r="F3" s="6">
        <v>6.7</v>
      </c>
      <c r="G3" s="11">
        <v>0.52</v>
      </c>
    </row>
    <row r="4" spans="1:7" ht="30" x14ac:dyDescent="0.25">
      <c r="A4" s="4" t="s">
        <v>6</v>
      </c>
      <c r="B4" s="4" t="s">
        <v>62</v>
      </c>
      <c r="C4" s="5">
        <v>20</v>
      </c>
      <c r="D4" s="4"/>
      <c r="E4" s="6" t="s">
        <v>61</v>
      </c>
      <c r="F4" s="6">
        <v>8.5</v>
      </c>
      <c r="G4" s="11">
        <f>3/19</f>
        <v>0.15789473684210525</v>
      </c>
    </row>
    <row r="5" spans="1:7" x14ac:dyDescent="0.25">
      <c r="A5" s="4" t="s">
        <v>8</v>
      </c>
      <c r="B5" s="6" t="s">
        <v>63</v>
      </c>
      <c r="C5" s="5">
        <v>14</v>
      </c>
      <c r="D5" s="4"/>
      <c r="E5" s="4" t="s">
        <v>64</v>
      </c>
      <c r="F5" s="4">
        <v>9.4</v>
      </c>
      <c r="G5" s="4">
        <v>0</v>
      </c>
    </row>
    <row r="6" spans="1:7" ht="15.75" thickBot="1" x14ac:dyDescent="0.3">
      <c r="A6" s="4"/>
      <c r="B6" s="4"/>
      <c r="C6" s="7"/>
      <c r="D6" s="6"/>
      <c r="E6" s="6" t="s">
        <v>66</v>
      </c>
      <c r="F6" s="6"/>
      <c r="G6" s="6" t="s">
        <v>67</v>
      </c>
    </row>
    <row r="7" spans="1:7" ht="15.75" thickBot="1" x14ac:dyDescent="0.3">
      <c r="C7" s="8">
        <f>SUM(C2:C6)</f>
        <v>68</v>
      </c>
      <c r="E7" s="8" t="s">
        <v>65</v>
      </c>
      <c r="F7">
        <v>7.9</v>
      </c>
    </row>
    <row r="8" spans="1:7" x14ac:dyDescent="0.25">
      <c r="C8"/>
    </row>
    <row r="9" spans="1:7" x14ac:dyDescent="0.25">
      <c r="C9"/>
    </row>
    <row r="10" spans="1:7" x14ac:dyDescent="0.25">
      <c r="C10"/>
    </row>
    <row r="11" spans="1:7" x14ac:dyDescent="0.25">
      <c r="C11"/>
    </row>
    <row r="12" spans="1:7" x14ac:dyDescent="0.25">
      <c r="C12"/>
    </row>
    <row r="13" spans="1:7" x14ac:dyDescent="0.25">
      <c r="C13"/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opLeftCell="B1" workbookViewId="0">
      <selection activeCell="E25" sqref="E25"/>
    </sheetView>
  </sheetViews>
  <sheetFormatPr baseColWidth="10" defaultRowHeight="15" x14ac:dyDescent="0.25"/>
  <cols>
    <col min="1" max="1" width="18.5703125" customWidth="1"/>
    <col min="2" max="2" width="46.140625" customWidth="1"/>
    <col min="3" max="3" width="7.85546875" style="1" customWidth="1"/>
    <col min="4" max="4" width="22.28515625" customWidth="1"/>
  </cols>
  <sheetData>
    <row r="1" spans="1:3" ht="30" x14ac:dyDescent="0.25">
      <c r="A1" s="2" t="s">
        <v>16</v>
      </c>
      <c r="B1" s="2" t="s">
        <v>163</v>
      </c>
      <c r="C1" s="3"/>
    </row>
    <row r="2" spans="1:3" x14ac:dyDescent="0.25">
      <c r="A2" s="4" t="s">
        <v>2</v>
      </c>
      <c r="B2" s="4" t="s">
        <v>164</v>
      </c>
      <c r="C2" s="5">
        <v>4</v>
      </c>
    </row>
    <row r="3" spans="1:3" x14ac:dyDescent="0.25">
      <c r="A3" s="4" t="s">
        <v>4</v>
      </c>
      <c r="B3" s="6" t="s">
        <v>165</v>
      </c>
      <c r="C3" s="5">
        <v>8</v>
      </c>
    </row>
    <row r="4" spans="1:3" x14ac:dyDescent="0.25">
      <c r="A4" s="4" t="s">
        <v>6</v>
      </c>
      <c r="B4" s="6" t="s">
        <v>166</v>
      </c>
      <c r="C4" s="5">
        <v>6</v>
      </c>
    </row>
    <row r="5" spans="1:3" ht="15.75" thickBot="1" x14ac:dyDescent="0.3">
      <c r="C5" s="15">
        <f>SUM(C2:C4)</f>
        <v>18</v>
      </c>
    </row>
    <row r="8" spans="1:3" ht="30" x14ac:dyDescent="0.25">
      <c r="A8" s="2" t="s">
        <v>16</v>
      </c>
      <c r="B8" s="2" t="s">
        <v>167</v>
      </c>
      <c r="C8" s="3"/>
    </row>
    <row r="9" spans="1:3" x14ac:dyDescent="0.25">
      <c r="A9" s="4" t="s">
        <v>2</v>
      </c>
      <c r="B9" s="4" t="s">
        <v>168</v>
      </c>
      <c r="C9" s="5">
        <v>5</v>
      </c>
    </row>
    <row r="10" spans="1:3" x14ac:dyDescent="0.25">
      <c r="A10" s="4" t="s">
        <v>4</v>
      </c>
      <c r="B10" s="4" t="s">
        <v>169</v>
      </c>
      <c r="C10" s="5">
        <v>5</v>
      </c>
    </row>
    <row r="11" spans="1:3" x14ac:dyDescent="0.25">
      <c r="A11" s="4" t="s">
        <v>6</v>
      </c>
      <c r="B11" s="4" t="s">
        <v>170</v>
      </c>
      <c r="C11" s="5">
        <v>24</v>
      </c>
    </row>
    <row r="12" spans="1:3" x14ac:dyDescent="0.25">
      <c r="A12" s="4"/>
      <c r="B12" s="4"/>
      <c r="C12" s="5"/>
    </row>
    <row r="13" spans="1:3" x14ac:dyDescent="0.25">
      <c r="A13" s="4"/>
      <c r="B13" s="6"/>
      <c r="C13" s="5"/>
    </row>
    <row r="14" spans="1:3" ht="15.75" thickBot="1" x14ac:dyDescent="0.3">
      <c r="C14" s="15">
        <f>SUM(C9:C12)</f>
        <v>34</v>
      </c>
    </row>
    <row r="17" spans="1:2" s="1" customFormat="1" x14ac:dyDescent="0.25">
      <c r="A17"/>
      <c r="B17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D22" sqref="D22"/>
    </sheetView>
  </sheetViews>
  <sheetFormatPr baseColWidth="10" defaultRowHeight="15" x14ac:dyDescent="0.25"/>
  <cols>
    <col min="1" max="1" width="23.42578125" customWidth="1"/>
    <col min="2" max="2" width="39.85546875" customWidth="1"/>
    <col min="3" max="3" width="7.85546875" style="1" customWidth="1"/>
    <col min="4" max="4" width="98.28515625" customWidth="1"/>
    <col min="5" max="5" width="22.28515625" customWidth="1"/>
  </cols>
  <sheetData>
    <row r="1" spans="1:4" ht="30" x14ac:dyDescent="0.25">
      <c r="A1" s="2" t="s">
        <v>16</v>
      </c>
      <c r="B1" s="2" t="s">
        <v>95</v>
      </c>
      <c r="C1" s="3" t="s">
        <v>0</v>
      </c>
      <c r="D1" s="3" t="s">
        <v>1</v>
      </c>
    </row>
    <row r="2" spans="1:4" x14ac:dyDescent="0.25">
      <c r="A2" s="4" t="s">
        <v>2</v>
      </c>
      <c r="B2" s="4" t="s">
        <v>96</v>
      </c>
      <c r="C2" s="5">
        <v>28</v>
      </c>
      <c r="D2" s="4" t="s">
        <v>97</v>
      </c>
    </row>
    <row r="3" spans="1:4" x14ac:dyDescent="0.25">
      <c r="A3" s="4" t="s">
        <v>4</v>
      </c>
      <c r="B3" s="6" t="s">
        <v>98</v>
      </c>
      <c r="C3" s="5">
        <v>28</v>
      </c>
      <c r="D3" s="4"/>
    </row>
    <row r="4" spans="1:4" ht="30" x14ac:dyDescent="0.25">
      <c r="A4" s="4" t="s">
        <v>6</v>
      </c>
      <c r="B4" s="4" t="s">
        <v>99</v>
      </c>
      <c r="C4" s="5">
        <v>44</v>
      </c>
      <c r="D4" s="6" t="s">
        <v>100</v>
      </c>
    </row>
    <row r="5" spans="1:4" ht="30.75" thickBot="1" x14ac:dyDescent="0.3">
      <c r="A5" s="4" t="s">
        <v>8</v>
      </c>
      <c r="B5" s="6" t="s">
        <v>101</v>
      </c>
      <c r="C5" s="5">
        <v>36</v>
      </c>
      <c r="D5" s="6" t="s">
        <v>102</v>
      </c>
    </row>
    <row r="6" spans="1:4" ht="15.75" thickBot="1" x14ac:dyDescent="0.3">
      <c r="C6" s="8">
        <f>SUM(C2:C5)</f>
        <v>136</v>
      </c>
    </row>
    <row r="7" spans="1:4" x14ac:dyDescent="0.25">
      <c r="C7"/>
    </row>
    <row r="8" spans="1:4" x14ac:dyDescent="0.25">
      <c r="C8"/>
    </row>
    <row r="9" spans="1:4" x14ac:dyDescent="0.25">
      <c r="C9"/>
    </row>
    <row r="10" spans="1:4" x14ac:dyDescent="0.25">
      <c r="C10"/>
    </row>
    <row r="11" spans="1:4" x14ac:dyDescent="0.25">
      <c r="C11"/>
    </row>
    <row r="12" spans="1:4" x14ac:dyDescent="0.25">
      <c r="C12"/>
    </row>
  </sheetData>
  <pageMargins left="0.7" right="0.7" top="0.75" bottom="0.75" header="0.3" footer="0.3"/>
  <pageSetup paperSize="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D21" sqref="D21"/>
    </sheetView>
  </sheetViews>
  <sheetFormatPr baseColWidth="10" defaultRowHeight="15" x14ac:dyDescent="0.25"/>
  <cols>
    <col min="1" max="1" width="23.42578125" customWidth="1"/>
    <col min="2" max="2" width="39.85546875" customWidth="1"/>
    <col min="3" max="3" width="7.85546875" style="1" customWidth="1"/>
    <col min="4" max="4" width="22.28515625" customWidth="1"/>
  </cols>
  <sheetData>
    <row r="1" spans="1:3" ht="30" x14ac:dyDescent="0.25">
      <c r="A1" s="2" t="s">
        <v>16</v>
      </c>
      <c r="B1" s="2" t="s">
        <v>103</v>
      </c>
      <c r="C1" s="3" t="s">
        <v>0</v>
      </c>
    </row>
    <row r="2" spans="1:3" x14ac:dyDescent="0.25">
      <c r="A2" s="4" t="s">
        <v>2</v>
      </c>
      <c r="B2" s="4" t="s">
        <v>104</v>
      </c>
      <c r="C2" s="5">
        <v>9</v>
      </c>
    </row>
    <row r="3" spans="1:3" x14ac:dyDescent="0.25">
      <c r="A3" s="4" t="s">
        <v>4</v>
      </c>
      <c r="B3" s="6" t="s">
        <v>105</v>
      </c>
      <c r="C3" s="5">
        <v>10</v>
      </c>
    </row>
    <row r="4" spans="1:3" ht="15.75" thickBot="1" x14ac:dyDescent="0.3">
      <c r="A4" s="4" t="s">
        <v>6</v>
      </c>
      <c r="B4" s="4" t="s">
        <v>106</v>
      </c>
      <c r="C4" s="5">
        <v>15</v>
      </c>
    </row>
    <row r="5" spans="1:3" ht="15.75" thickBot="1" x14ac:dyDescent="0.3">
      <c r="C5" s="8">
        <f>SUM(C2:C4)</f>
        <v>34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activeCell="F11" sqref="F11"/>
    </sheetView>
  </sheetViews>
  <sheetFormatPr baseColWidth="10" defaultRowHeight="15" x14ac:dyDescent="0.25"/>
  <cols>
    <col min="1" max="1" width="18.5703125" customWidth="1"/>
    <col min="2" max="2" width="46.140625" customWidth="1"/>
    <col min="3" max="3" width="7.85546875" style="1" customWidth="1"/>
    <col min="4" max="4" width="22.28515625" customWidth="1"/>
    <col min="5" max="5" width="13.28515625" customWidth="1"/>
    <col min="6" max="6" width="49.140625" customWidth="1"/>
  </cols>
  <sheetData>
    <row r="1" spans="1:7" ht="30" x14ac:dyDescent="0.25">
      <c r="A1" s="2" t="s">
        <v>16</v>
      </c>
      <c r="B1" s="2" t="s">
        <v>120</v>
      </c>
      <c r="C1" s="3" t="s">
        <v>0</v>
      </c>
      <c r="E1" s="2" t="s">
        <v>16</v>
      </c>
      <c r="F1" s="2" t="s">
        <v>151</v>
      </c>
      <c r="G1" s="3" t="s">
        <v>0</v>
      </c>
    </row>
    <row r="2" spans="1:7" x14ac:dyDescent="0.25">
      <c r="A2" s="4" t="s">
        <v>2</v>
      </c>
      <c r="B2" s="4" t="s">
        <v>121</v>
      </c>
      <c r="C2" s="5">
        <v>20</v>
      </c>
      <c r="E2" s="4" t="s">
        <v>2</v>
      </c>
      <c r="F2" s="4" t="s">
        <v>152</v>
      </c>
      <c r="G2" s="5">
        <v>22</v>
      </c>
    </row>
    <row r="3" spans="1:7" ht="30" x14ac:dyDescent="0.25">
      <c r="A3" s="4" t="s">
        <v>4</v>
      </c>
      <c r="B3" s="6" t="s">
        <v>122</v>
      </c>
      <c r="C3" s="5">
        <v>18</v>
      </c>
      <c r="E3" s="4" t="s">
        <v>4</v>
      </c>
      <c r="F3" s="6" t="s">
        <v>153</v>
      </c>
      <c r="G3" s="5">
        <v>22</v>
      </c>
    </row>
    <row r="4" spans="1:7" x14ac:dyDescent="0.25">
      <c r="A4" s="4" t="s">
        <v>6</v>
      </c>
      <c r="B4" s="6" t="s">
        <v>123</v>
      </c>
      <c r="C4" s="5">
        <v>12</v>
      </c>
      <c r="E4" s="4" t="s">
        <v>6</v>
      </c>
      <c r="F4" s="6" t="s">
        <v>154</v>
      </c>
      <c r="G4" s="5">
        <v>25</v>
      </c>
    </row>
    <row r="5" spans="1:7" x14ac:dyDescent="0.25">
      <c r="A5" s="4" t="s">
        <v>8</v>
      </c>
      <c r="B5" s="6" t="s">
        <v>124</v>
      </c>
      <c r="C5" s="5">
        <v>16</v>
      </c>
      <c r="E5" s="4" t="s">
        <v>8</v>
      </c>
      <c r="F5" s="6"/>
      <c r="G5" s="5"/>
    </row>
    <row r="6" spans="1:7" x14ac:dyDescent="0.25">
      <c r="A6" s="4" t="s">
        <v>10</v>
      </c>
      <c r="B6" s="6" t="s">
        <v>125</v>
      </c>
      <c r="C6" s="5">
        <v>8</v>
      </c>
      <c r="E6" s="4" t="s">
        <v>10</v>
      </c>
      <c r="F6" s="6"/>
      <c r="G6" s="5"/>
    </row>
    <row r="7" spans="1:7" ht="30" x14ac:dyDescent="0.25">
      <c r="A7" s="4" t="s">
        <v>11</v>
      </c>
      <c r="B7" s="6" t="s">
        <v>126</v>
      </c>
      <c r="C7" s="5">
        <v>14</v>
      </c>
      <c r="E7" s="4" t="s">
        <v>11</v>
      </c>
      <c r="F7" s="6"/>
      <c r="G7" s="5"/>
    </row>
    <row r="8" spans="1:7" x14ac:dyDescent="0.25">
      <c r="A8" s="4" t="s">
        <v>12</v>
      </c>
      <c r="B8" s="6" t="s">
        <v>127</v>
      </c>
      <c r="C8" s="5">
        <v>32</v>
      </c>
      <c r="E8" s="4" t="s">
        <v>12</v>
      </c>
      <c r="F8" s="6"/>
      <c r="G8" s="5"/>
    </row>
    <row r="9" spans="1:7" x14ac:dyDescent="0.25">
      <c r="A9" s="4" t="s">
        <v>128</v>
      </c>
      <c r="B9" s="6" t="s">
        <v>129</v>
      </c>
      <c r="C9" s="5">
        <v>16</v>
      </c>
      <c r="E9" s="4" t="s">
        <v>128</v>
      </c>
      <c r="F9" s="6"/>
      <c r="G9" s="5"/>
    </row>
    <row r="10" spans="1:7" ht="15.75" thickBot="1" x14ac:dyDescent="0.3">
      <c r="C10" s="15">
        <f>SUM(C2:C9)</f>
        <v>136</v>
      </c>
      <c r="G10" s="15">
        <f>SUM(G2:G9)</f>
        <v>69</v>
      </c>
    </row>
    <row r="13" spans="1:7" ht="30" x14ac:dyDescent="0.25">
      <c r="A13" s="2" t="s">
        <v>16</v>
      </c>
      <c r="B13" s="2" t="s">
        <v>130</v>
      </c>
      <c r="C13" s="3" t="s">
        <v>0</v>
      </c>
    </row>
    <row r="14" spans="1:7" x14ac:dyDescent="0.25">
      <c r="A14" s="4" t="s">
        <v>2</v>
      </c>
      <c r="B14" s="4" t="s">
        <v>131</v>
      </c>
      <c r="C14" s="5">
        <v>17</v>
      </c>
    </row>
    <row r="15" spans="1:7" x14ac:dyDescent="0.25">
      <c r="A15" s="4" t="s">
        <v>4</v>
      </c>
      <c r="B15" s="6" t="s">
        <v>132</v>
      </c>
      <c r="C15" s="5">
        <v>17</v>
      </c>
    </row>
    <row r="16" spans="1:7" ht="15.75" thickBot="1" x14ac:dyDescent="0.3">
      <c r="C16" s="15">
        <f>SUM(C14:C15)</f>
        <v>34</v>
      </c>
    </row>
    <row r="19" spans="1:2" ht="15.75" thickBot="1" x14ac:dyDescent="0.3"/>
    <row r="20" spans="1:2" x14ac:dyDescent="0.25">
      <c r="A20" s="43" t="s">
        <v>134</v>
      </c>
      <c r="B20" s="44"/>
    </row>
    <row r="21" spans="1:2" ht="45" x14ac:dyDescent="0.25">
      <c r="A21" s="16">
        <v>1</v>
      </c>
      <c r="B21" s="19" t="s">
        <v>135</v>
      </c>
    </row>
    <row r="22" spans="1:2" x14ac:dyDescent="0.25">
      <c r="A22" s="16">
        <v>2</v>
      </c>
      <c r="B22" s="18" t="s">
        <v>133</v>
      </c>
    </row>
    <row r="23" spans="1:2" ht="30.75" thickBot="1" x14ac:dyDescent="0.3">
      <c r="A23" s="17">
        <v>3</v>
      </c>
      <c r="B23" s="20" t="s">
        <v>136</v>
      </c>
    </row>
  </sheetData>
  <mergeCells count="1">
    <mergeCell ref="A20:B20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7" workbookViewId="0">
      <selection activeCell="O20" sqref="O20"/>
    </sheetView>
  </sheetViews>
  <sheetFormatPr baseColWidth="10" defaultRowHeight="15" x14ac:dyDescent="0.25"/>
  <cols>
    <col min="1" max="1" width="18.5703125" customWidth="1"/>
    <col min="2" max="2" width="46.140625" customWidth="1"/>
    <col min="3" max="3" width="7.85546875" style="1" customWidth="1"/>
    <col min="4" max="4" width="22.28515625" customWidth="1"/>
    <col min="5" max="5" width="18.5703125" customWidth="1"/>
    <col min="6" max="6" width="39.42578125" customWidth="1"/>
  </cols>
  <sheetData>
    <row r="1" spans="1:7" ht="30" x14ac:dyDescent="0.25">
      <c r="A1" s="2" t="s">
        <v>16</v>
      </c>
      <c r="B1" s="2" t="s">
        <v>137</v>
      </c>
      <c r="C1" s="3" t="s">
        <v>0</v>
      </c>
      <c r="E1" s="2" t="s">
        <v>16</v>
      </c>
      <c r="F1" s="2" t="s">
        <v>148</v>
      </c>
      <c r="G1" s="3" t="s">
        <v>0</v>
      </c>
    </row>
    <row r="2" spans="1:7" x14ac:dyDescent="0.25">
      <c r="A2" s="4" t="s">
        <v>2</v>
      </c>
      <c r="B2" s="4" t="s">
        <v>138</v>
      </c>
      <c r="C2" s="5">
        <v>12</v>
      </c>
      <c r="E2" s="4" t="s">
        <v>2</v>
      </c>
      <c r="F2" s="4" t="s">
        <v>149</v>
      </c>
      <c r="G2" s="5">
        <v>15</v>
      </c>
    </row>
    <row r="3" spans="1:7" x14ac:dyDescent="0.25">
      <c r="A3" s="4" t="s">
        <v>4</v>
      </c>
      <c r="B3" s="6" t="s">
        <v>139</v>
      </c>
      <c r="C3" s="5">
        <v>22</v>
      </c>
      <c r="E3" s="4" t="s">
        <v>4</v>
      </c>
      <c r="F3" s="6" t="s">
        <v>150</v>
      </c>
      <c r="G3" s="5">
        <v>19</v>
      </c>
    </row>
    <row r="4" spans="1:7" x14ac:dyDescent="0.25">
      <c r="A4" s="4" t="s">
        <v>6</v>
      </c>
      <c r="B4" s="6" t="s">
        <v>140</v>
      </c>
      <c r="C4" s="5">
        <v>12</v>
      </c>
      <c r="E4" s="4"/>
      <c r="F4" s="6"/>
      <c r="G4" s="5"/>
    </row>
    <row r="5" spans="1:7" x14ac:dyDescent="0.25">
      <c r="A5" s="4" t="s">
        <v>8</v>
      </c>
      <c r="B5" s="6" t="s">
        <v>141</v>
      </c>
      <c r="C5" s="5">
        <v>8</v>
      </c>
      <c r="E5" s="4"/>
      <c r="F5" s="6"/>
      <c r="G5" s="5"/>
    </row>
    <row r="6" spans="1:7" x14ac:dyDescent="0.25">
      <c r="A6" s="4" t="s">
        <v>10</v>
      </c>
      <c r="B6" s="6" t="s">
        <v>142</v>
      </c>
      <c r="C6" s="5">
        <v>8</v>
      </c>
      <c r="E6" s="4"/>
      <c r="F6" s="6"/>
      <c r="G6" s="5"/>
    </row>
    <row r="7" spans="1:7" x14ac:dyDescent="0.25">
      <c r="A7" s="4" t="s">
        <v>11</v>
      </c>
      <c r="B7" s="6" t="s">
        <v>143</v>
      </c>
      <c r="C7" s="5">
        <v>14</v>
      </c>
      <c r="E7" s="4"/>
      <c r="F7" s="6"/>
      <c r="G7" s="5"/>
    </row>
    <row r="8" spans="1:7" x14ac:dyDescent="0.25">
      <c r="A8" s="4" t="s">
        <v>12</v>
      </c>
      <c r="B8" s="6"/>
      <c r="C8" s="5"/>
      <c r="E8" s="4"/>
      <c r="F8" s="6"/>
      <c r="G8" s="5"/>
    </row>
    <row r="9" spans="1:7" x14ac:dyDescent="0.25">
      <c r="A9" s="4" t="s">
        <v>128</v>
      </c>
      <c r="B9" s="6"/>
      <c r="C9" s="5"/>
      <c r="E9" s="4"/>
      <c r="F9" s="6"/>
      <c r="G9" s="5"/>
    </row>
    <row r="10" spans="1:7" ht="15.75" thickBot="1" x14ac:dyDescent="0.3">
      <c r="C10" s="15">
        <f>SUM(C2:C9)</f>
        <v>76</v>
      </c>
      <c r="G10" s="15">
        <f>SUM(G2:G9)</f>
        <v>34</v>
      </c>
    </row>
    <row r="13" spans="1:7" ht="30" x14ac:dyDescent="0.25">
      <c r="A13" s="2"/>
      <c r="B13" s="2" t="s">
        <v>144</v>
      </c>
      <c r="C13" s="3"/>
      <c r="E13" s="2" t="s">
        <v>16</v>
      </c>
      <c r="F13" s="2" t="s">
        <v>155</v>
      </c>
      <c r="G13" s="3" t="s">
        <v>0</v>
      </c>
    </row>
    <row r="14" spans="1:7" x14ac:dyDescent="0.25">
      <c r="A14" s="4" t="s">
        <v>2</v>
      </c>
      <c r="B14" s="4" t="s">
        <v>145</v>
      </c>
      <c r="C14" s="5">
        <v>27</v>
      </c>
      <c r="E14" s="4" t="s">
        <v>2</v>
      </c>
      <c r="F14" s="4" t="s">
        <v>156</v>
      </c>
      <c r="G14" s="5">
        <v>14</v>
      </c>
    </row>
    <row r="15" spans="1:7" ht="30" x14ac:dyDescent="0.25">
      <c r="A15" s="4" t="s">
        <v>4</v>
      </c>
      <c r="B15" s="4" t="s">
        <v>146</v>
      </c>
      <c r="C15" s="5">
        <v>18</v>
      </c>
      <c r="E15" s="4" t="s">
        <v>4</v>
      </c>
      <c r="F15" s="6" t="s">
        <v>157</v>
      </c>
      <c r="G15" s="5">
        <v>12</v>
      </c>
    </row>
    <row r="16" spans="1:7" x14ac:dyDescent="0.25">
      <c r="A16" s="4" t="s">
        <v>6</v>
      </c>
      <c r="B16" s="4" t="s">
        <v>147</v>
      </c>
      <c r="C16" s="5">
        <v>23</v>
      </c>
      <c r="E16" s="4" t="s">
        <v>6</v>
      </c>
      <c r="F16" s="6" t="s">
        <v>158</v>
      </c>
      <c r="G16" s="5">
        <v>14</v>
      </c>
    </row>
    <row r="17" spans="1:7" ht="30" x14ac:dyDescent="0.25">
      <c r="A17" s="4"/>
      <c r="B17" s="4"/>
      <c r="C17" s="5"/>
      <c r="E17" s="4" t="s">
        <v>8</v>
      </c>
      <c r="F17" s="6" t="s">
        <v>159</v>
      </c>
      <c r="G17" s="5">
        <v>10</v>
      </c>
    </row>
    <row r="18" spans="1:7" ht="30" x14ac:dyDescent="0.25">
      <c r="A18" s="4"/>
      <c r="B18" s="6"/>
      <c r="C18" s="5"/>
      <c r="E18" s="4" t="s">
        <v>10</v>
      </c>
      <c r="F18" s="6" t="s">
        <v>160</v>
      </c>
      <c r="G18" s="5">
        <v>14</v>
      </c>
    </row>
    <row r="19" spans="1:7" ht="15.75" thickBot="1" x14ac:dyDescent="0.3">
      <c r="C19" s="15">
        <f>SUM(C14:C17)</f>
        <v>68</v>
      </c>
      <c r="E19" s="4" t="s">
        <v>11</v>
      </c>
      <c r="F19" s="6" t="s">
        <v>161</v>
      </c>
      <c r="G19" s="5">
        <v>18</v>
      </c>
    </row>
    <row r="20" spans="1:7" ht="30" x14ac:dyDescent="0.25">
      <c r="E20" s="4" t="s">
        <v>12</v>
      </c>
      <c r="F20" s="6" t="s">
        <v>162</v>
      </c>
      <c r="G20" s="5">
        <v>18</v>
      </c>
    </row>
    <row r="21" spans="1:7" x14ac:dyDescent="0.25">
      <c r="E21" s="4"/>
      <c r="F21" s="6"/>
      <c r="G21" s="5"/>
    </row>
    <row r="22" spans="1:7" s="1" customFormat="1" ht="15.75" thickBot="1" x14ac:dyDescent="0.3">
      <c r="A22"/>
      <c r="B22"/>
      <c r="E22"/>
      <c r="F22"/>
      <c r="G22" s="15">
        <f>SUM(G14:G21)</f>
        <v>100</v>
      </c>
    </row>
    <row r="24" spans="1:7" ht="30" x14ac:dyDescent="0.25">
      <c r="A24" s="2" t="s">
        <v>171</v>
      </c>
      <c r="B24" s="2" t="s">
        <v>172</v>
      </c>
      <c r="C24" s="3"/>
      <c r="E24" s="2" t="s">
        <v>171</v>
      </c>
      <c r="F24" s="2" t="s">
        <v>178</v>
      </c>
      <c r="G24" s="3"/>
    </row>
    <row r="25" spans="1:7" ht="30" x14ac:dyDescent="0.25">
      <c r="A25" s="4" t="s">
        <v>2</v>
      </c>
      <c r="B25" s="6" t="s">
        <v>173</v>
      </c>
      <c r="C25" s="5">
        <v>4</v>
      </c>
      <c r="E25" s="4" t="s">
        <v>2</v>
      </c>
      <c r="F25" s="6" t="s">
        <v>179</v>
      </c>
      <c r="G25" s="5">
        <v>18</v>
      </c>
    </row>
    <row r="26" spans="1:7" x14ac:dyDescent="0.25">
      <c r="A26" s="4" t="s">
        <v>4</v>
      </c>
      <c r="B26" s="4" t="s">
        <v>174</v>
      </c>
      <c r="C26" s="5">
        <v>13</v>
      </c>
      <c r="E26" s="4" t="s">
        <v>4</v>
      </c>
      <c r="F26" s="4" t="s">
        <v>180</v>
      </c>
      <c r="G26" s="5">
        <v>8</v>
      </c>
    </row>
    <row r="27" spans="1:7" ht="30" x14ac:dyDescent="0.25">
      <c r="A27" s="4" t="s">
        <v>6</v>
      </c>
      <c r="B27" s="4" t="s">
        <v>175</v>
      </c>
      <c r="C27" s="5">
        <v>19</v>
      </c>
      <c r="E27" s="4" t="s">
        <v>6</v>
      </c>
      <c r="F27" s="6" t="s">
        <v>181</v>
      </c>
      <c r="G27" s="5">
        <v>8</v>
      </c>
    </row>
    <row r="28" spans="1:7" ht="30" x14ac:dyDescent="0.25">
      <c r="A28" s="4" t="s">
        <v>8</v>
      </c>
      <c r="B28" s="6" t="s">
        <v>176</v>
      </c>
      <c r="C28" s="5">
        <v>17</v>
      </c>
      <c r="E28" s="4"/>
      <c r="F28" s="6"/>
      <c r="G28" s="5"/>
    </row>
    <row r="29" spans="1:7" x14ac:dyDescent="0.25">
      <c r="A29" s="4" t="s">
        <v>10</v>
      </c>
      <c r="B29" s="6" t="s">
        <v>177</v>
      </c>
      <c r="C29" s="5">
        <v>15</v>
      </c>
      <c r="E29" s="4"/>
      <c r="F29" s="6"/>
      <c r="G29" s="5"/>
    </row>
    <row r="30" spans="1:7" ht="15.75" thickBot="1" x14ac:dyDescent="0.3">
      <c r="C30" s="15">
        <f>SUM(C25:C29)</f>
        <v>68</v>
      </c>
      <c r="G30" s="15">
        <f>SUM(G25:G29)</f>
        <v>34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2</vt:i4>
      </vt:variant>
    </vt:vector>
  </HeadingPairs>
  <TitlesOfParts>
    <vt:vector size="13" baseType="lpstr">
      <vt:lpstr>NAVEGACIÓN COSTERA I, II  ASTRO</vt:lpstr>
      <vt:lpstr>FORMACIÓN NAVAL I, II, III</vt:lpstr>
      <vt:lpstr>ADMINISTRACIÓN DEL CARGO -SEGUR</vt:lpstr>
      <vt:lpstr>FUND. DE ESTABILIDAD</vt:lpstr>
      <vt:lpstr>SISTEMAS DE ING - ARMAS</vt:lpstr>
      <vt:lpstr>ELECTROTECNICA</vt:lpstr>
      <vt:lpstr>MODELAMIENTO DE SISTEMAS</vt:lpstr>
      <vt:lpstr>OPERACIONES NAVALES</vt:lpstr>
      <vt:lpstr>METEREOLOGÍA</vt:lpstr>
      <vt:lpstr>MANDO Y LIDERAZGO - PSICOLOGÍA</vt:lpstr>
      <vt:lpstr>CS. SOCIALES</vt:lpstr>
      <vt:lpstr>ELECTROTECNICA!Área_de_impresión</vt:lpstr>
      <vt:lpstr>'NAVEGACIÓN COSTERA I, II  ASTRO'!Área_de_impresión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Educación Prof. Yanina Leiva A.</dc:creator>
  <cp:lastModifiedBy>I06 Asesor Educación Prof. Yanina Leiva A.</cp:lastModifiedBy>
  <cp:lastPrinted>2025-07-01T13:09:54Z</cp:lastPrinted>
  <dcterms:created xsi:type="dcterms:W3CDTF">2025-06-25T20:14:23Z</dcterms:created>
  <dcterms:modified xsi:type="dcterms:W3CDTF">2025-10-02T15:53:06Z</dcterms:modified>
</cp:coreProperties>
</file>