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<sst xmlns="http://schemas.openxmlformats.org/spreadsheetml/2006/main" count="72" uniqueCount="45">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</sst>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 applyAlignment="1">
      <alignment horizontal="center"/>
    </xf>
    <xf numFmtId="9" fontId="6" fillId="0" borderId="0" xfId="0" applyNumberFormat="1" applyFont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70" fontId="0" fillId="0" borderId="0" xfId="1" applyNumberFormat="1" applyFont="1" applyAlignment="1">
      <alignment vertical="center"/>
    </xf>
    <xf numFmtId="170" fontId="0" fillId="0" borderId="0" xfId="0" applyNumberFormat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0</xdr:row>
      <xdr:rowOff>152400</xdr:rowOff>
    </xdr:from>
    <xdr:to>
      <xdr:col>10</xdr:col>
      <xdr:colOff>1257300</xdr:colOff>
      <xdr:row>16</xdr:row>
      <xdr:rowOff>63500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2600" y="15240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opLeftCell="A4" workbookViewId="0">
      <selection activeCell="D37" sqref="D37"/>
    </sheetView>
  </sheetViews>
  <sheetFormatPr baseColWidth="10" defaultRowHeight="15.75"/>
  <cols>
    <col min="2" max="3" width="13.75" customWidth="1"/>
    <col min="4" max="4" width="12.375" customWidth="1"/>
    <col min="5" max="5" width="12.25" customWidth="1"/>
    <col min="6" max="6" width="12.625" customWidth="1"/>
    <col min="7" max="7" width="12.25" customWidth="1"/>
    <col min="8" max="8" width="1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 ht="30.75" customHeight="1">
      <c r="B26" s="25" t="s">
        <v>7</v>
      </c>
      <c r="C26" s="25" t="s">
        <v>8</v>
      </c>
      <c r="D26" s="25" t="s">
        <v>9</v>
      </c>
      <c r="E26" s="25" t="s">
        <v>10</v>
      </c>
      <c r="F26" s="25" t="s">
        <v>11</v>
      </c>
      <c r="G26" s="25" t="s">
        <v>12</v>
      </c>
      <c r="H26" s="25" t="s">
        <v>13</v>
      </c>
    </row>
    <row r="27" spans="1:11">
      <c r="B27" s="17" t="s">
        <v>20</v>
      </c>
      <c r="C27" s="17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>
      <c r="B28" s="17" t="s">
        <v>28</v>
      </c>
      <c r="C28" s="17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D28*$D$25+E28*$E$25+F28*$F$25+G28*$G$25</f>
        <v>8.0150000000000006</v>
      </c>
    </row>
    <row r="29" spans="1:11">
      <c r="B29" s="17" t="s">
        <v>14</v>
      </c>
      <c r="C29" s="17" t="s">
        <v>15</v>
      </c>
      <c r="D29" s="18">
        <v>8</v>
      </c>
      <c r="E29" s="18">
        <v>9.5</v>
      </c>
      <c r="F29" s="18">
        <v>5.8</v>
      </c>
      <c r="G29" s="18">
        <v>7.5</v>
      </c>
      <c r="H29" s="19">
        <f>D29*$D$25+E29*$E$25+F29*$F$25+G29*$G$25</f>
        <v>8.004999999999999</v>
      </c>
    </row>
    <row r="30" spans="1:11">
      <c r="B30" s="17" t="s">
        <v>16</v>
      </c>
      <c r="C30" s="17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</row>
    <row r="31" spans="1:11">
      <c r="B31" s="17" t="s">
        <v>22</v>
      </c>
      <c r="C31" s="17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1">
      <c r="B32" s="17" t="s">
        <v>24</v>
      </c>
      <c r="C32" s="17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2:8">
      <c r="B33" s="17" t="s">
        <v>26</v>
      </c>
      <c r="C33" s="17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D33*$D$25+E33*$E$25+F33*$F$25+G33*$G$25</f>
        <v>6.84</v>
      </c>
    </row>
    <row r="34" spans="2:8">
      <c r="B34" s="17" t="s">
        <v>18</v>
      </c>
      <c r="C34" s="17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6" workbookViewId="0">
      <selection activeCell="I23" sqref="I23"/>
    </sheetView>
  </sheetViews>
  <sheetFormatPr baseColWidth="10" defaultRowHeight="15.75"/>
  <cols>
    <col min="4" max="4" width="10.875" customWidth="1"/>
    <col min="5" max="5" width="11.125" customWidth="1"/>
    <col min="6" max="6" width="10.875" customWidth="1"/>
    <col min="7" max="8" width="15.375" customWidth="1"/>
    <col min="9" max="9" width="12" customWidth="1"/>
    <col min="10" max="10" width="11.375" bestFit="1" customWidth="1"/>
    <col min="11" max="11" width="25.125" customWidth="1"/>
    <col min="12" max="12" width="11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3" customHeight="1">
      <c r="C28" s="22" t="s">
        <v>33</v>
      </c>
      <c r="D28" s="22"/>
      <c r="E28" s="23" t="s">
        <v>34</v>
      </c>
      <c r="F28" s="24" t="s">
        <v>35</v>
      </c>
      <c r="G28" s="24" t="s">
        <v>36</v>
      </c>
      <c r="H28" s="24" t="s">
        <v>37</v>
      </c>
      <c r="I28" s="23" t="s">
        <v>38</v>
      </c>
      <c r="J28" s="24" t="s">
        <v>32</v>
      </c>
      <c r="K28" s="24" t="s">
        <v>39</v>
      </c>
      <c r="L28" s="3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0">
        <v>680000</v>
      </c>
      <c r="H29" s="20">
        <f>G29+G29*10%*F29</f>
        <v>816000</v>
      </c>
      <c r="I29" s="20">
        <f>IF(E29="fonasa",H29*$G$24,H29*$G$25)</f>
        <v>57120.000000000007</v>
      </c>
      <c r="J29" s="21">
        <f>H29*$G$26</f>
        <v>97920</v>
      </c>
      <c r="K29" s="21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0">
        <v>780000</v>
      </c>
      <c r="H30" s="20">
        <f t="shared" ref="H30:H36" si="0">G30+G30*10%*F30</f>
        <v>1014000</v>
      </c>
      <c r="I30" s="20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0">
        <v>1200000</v>
      </c>
      <c r="H31" s="20">
        <f t="shared" si="0"/>
        <v>1320000</v>
      </c>
      <c r="I31" s="20">
        <f t="shared" si="1"/>
        <v>105600</v>
      </c>
      <c r="J31" s="21">
        <f t="shared" si="2"/>
        <v>158400</v>
      </c>
      <c r="K31" s="21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0">
        <v>890000</v>
      </c>
      <c r="H32" s="20">
        <f t="shared" si="0"/>
        <v>1157000</v>
      </c>
      <c r="I32" s="20">
        <f t="shared" si="1"/>
        <v>80990.000000000015</v>
      </c>
      <c r="J32" s="21">
        <f t="shared" si="2"/>
        <v>138840</v>
      </c>
      <c r="K32" s="21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0">
        <v>680000</v>
      </c>
      <c r="H33" s="20">
        <f t="shared" si="0"/>
        <v>816000</v>
      </c>
      <c r="I33" s="20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0">
        <v>580000</v>
      </c>
      <c r="H34" s="20">
        <f t="shared" si="0"/>
        <v>812000</v>
      </c>
      <c r="I34" s="20">
        <f t="shared" si="1"/>
        <v>64960</v>
      </c>
      <c r="J34" s="21">
        <f t="shared" si="2"/>
        <v>97440</v>
      </c>
      <c r="K34" s="21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0">
        <v>780000</v>
      </c>
      <c r="H35" s="20">
        <f t="shared" si="0"/>
        <v>1014000</v>
      </c>
      <c r="I35" s="20">
        <f t="shared" si="1"/>
        <v>81120</v>
      </c>
      <c r="J35" s="21">
        <f t="shared" si="2"/>
        <v>121680</v>
      </c>
      <c r="K35" s="21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0">
        <v>890000</v>
      </c>
      <c r="H36" s="20">
        <f t="shared" si="0"/>
        <v>1335000</v>
      </c>
      <c r="I36" s="20">
        <f t="shared" si="1"/>
        <v>106800</v>
      </c>
      <c r="J36" s="21">
        <f t="shared" si="2"/>
        <v>160200</v>
      </c>
      <c r="K36" s="2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2022-04-04T14:02:18Z</dcterms:created>
  <dcterms:modified xsi:type="dcterms:W3CDTF">2022-04-11T16:21:34Z</dcterms:modified>
</cp:coreProperties>
</file>