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0730" windowHeight="117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27" i="2"/>
  <c r="R25" i="1"/>
  <c r="H14" i="2"/>
  <c r="H9"/>
  <c r="H10"/>
  <c r="H11"/>
  <c r="H12"/>
  <c r="H13"/>
  <c r="H8"/>
  <c r="G10"/>
  <c r="G11" s="1"/>
  <c r="G12" s="1"/>
  <c r="G13" s="1"/>
  <c r="G9"/>
  <c r="G8"/>
  <c r="F13"/>
  <c r="F9"/>
  <c r="F10"/>
  <c r="F11"/>
  <c r="F12"/>
  <c r="F8"/>
  <c r="R26" i="1"/>
  <c r="Y15"/>
  <c r="D14" i="2"/>
  <c r="E10"/>
  <c r="E11" s="1"/>
  <c r="E12" s="1"/>
  <c r="E13" s="1"/>
  <c r="AA23" i="1"/>
  <c r="AA16"/>
  <c r="AA17"/>
  <c r="AA18"/>
  <c r="AA19"/>
  <c r="AA20"/>
  <c r="AA21"/>
  <c r="AA22"/>
  <c r="AA15"/>
  <c r="Z17"/>
  <c r="Z18"/>
  <c r="Z19" s="1"/>
  <c r="Z20" s="1"/>
  <c r="Z21" s="1"/>
  <c r="Z22" s="1"/>
  <c r="Z16"/>
  <c r="Z15"/>
  <c r="Y16"/>
  <c r="Y17"/>
  <c r="Y18"/>
  <c r="Y19"/>
  <c r="Y20"/>
  <c r="Y21"/>
  <c r="Y22"/>
  <c r="W15"/>
  <c r="X17"/>
  <c r="X18" s="1"/>
  <c r="X19" s="1"/>
  <c r="X20" s="1"/>
  <c r="X21" s="1"/>
  <c r="X22" s="1"/>
  <c r="X16"/>
  <c r="X15"/>
  <c r="W23"/>
  <c r="W16"/>
  <c r="W17"/>
  <c r="W18"/>
  <c r="W19"/>
  <c r="W20"/>
  <c r="W21"/>
  <c r="W22"/>
  <c r="Y9"/>
  <c r="Y8"/>
  <c r="E9" i="2" l="1"/>
  <c r="E8"/>
  <c r="T9" i="1" l="1"/>
  <c r="U9" s="1"/>
  <c r="D9"/>
  <c r="T8"/>
  <c r="U8" s="1"/>
  <c r="D8"/>
  <c r="T7"/>
  <c r="U7" s="1"/>
  <c r="D7"/>
</calcChain>
</file>

<file path=xl/sharedStrings.xml><?xml version="1.0" encoding="utf-8"?>
<sst xmlns="http://schemas.openxmlformats.org/spreadsheetml/2006/main" count="47" uniqueCount="45">
  <si>
    <t xml:space="preserve">USANDO FUNCIONES EXCEL </t>
  </si>
  <si>
    <t>CONSTRUYA LA TABLA</t>
  </si>
  <si>
    <t>INSETAR  UN GRAFICO DE BARRA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</si>
  <si>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</si>
  <si>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</si>
  <si>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</si>
  <si>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</si>
  <si>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</si>
  <si>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</si>
  <si>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</si>
  <si>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</si>
  <si>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</si>
  <si>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</si>
  <si>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DETERMINAR E INTERPRETAR LA  MEDIA</t>
  </si>
  <si>
    <t>DETERMINAR E INTERPRETAR LA  MEDIANA</t>
  </si>
  <si>
    <t>DETERMINAR E INTERPRETAR LA  MODA</t>
  </si>
  <si>
    <t xml:space="preserve">INSETAR GRAFICO DE TORTA 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</si>
  <si>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</si>
  <si>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</si>
  <si>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</si>
  <si>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</si>
  <si>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</si>
  <si>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</si>
  <si>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</si>
  <si>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</si>
  <si>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</si>
  <si>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 xml:space="preserve">La siguiente información corresponde a las notas de los cursos en la primera prueba de herramientas tecnologicas </t>
  </si>
  <si>
    <t>Notas de los alumnos</t>
  </si>
  <si>
    <t>fi</t>
  </si>
  <si>
    <t>Fi</t>
  </si>
  <si>
    <t>hr%</t>
  </si>
  <si>
    <t>Hr%</t>
  </si>
  <si>
    <t xml:space="preserve">minimo </t>
  </si>
  <si>
    <t>maximo</t>
  </si>
  <si>
    <t>La mitad de los alumnos tuvieron a lo mas ( a lo menos) un 8 en la primera prueba</t>
  </si>
  <si>
    <t>En promedio los alumnos tuvieron un 7,6 en la primera prueba</t>
  </si>
  <si>
    <t xml:space="preserve">8 y 9 </t>
  </si>
  <si>
    <t>La mayoria de los alumnos obtuvieron un 8 y un 9 en la primera prueba</t>
  </si>
  <si>
    <t>75 familias a lo mas tienen 2 hijos</t>
  </si>
  <si>
    <t>El 31% de las familias tienen 1 hijo</t>
  </si>
  <si>
    <t>4 familias tienen 3 hijos</t>
  </si>
  <si>
    <t>El 94% de las familias tienen a lo mas 2 hijos</t>
  </si>
  <si>
    <t>Las familias tienen en promedio 1,01 hijos</t>
  </si>
  <si>
    <t xml:space="preserve">La mitad de las familias tienen a lo menos 1 hijo </t>
  </si>
  <si>
    <t>La mayoria de las familias tienen 0 hijos</t>
  </si>
</sst>
</file>

<file path=xl/styles.xml><?xml version="1.0" encoding="utf-8"?>
<styleSheet xmlns="http://schemas.openxmlformats.org/spreadsheetml/2006/main">
  <numFmts count="1">
    <numFmt numFmtId="172" formatCode="0.0"/>
  </numFmts>
  <fonts count="13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64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16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/>
    <xf numFmtId="0" fontId="0" fillId="0" borderId="5" xfId="0" applyBorder="1"/>
    <xf numFmtId="0" fontId="2" fillId="0" borderId="5" xfId="0" applyFont="1" applyBorder="1" applyAlignment="1">
      <alignment horizontal="center"/>
    </xf>
    <xf numFmtId="0" fontId="11" fillId="0" borderId="5" xfId="0" applyFont="1" applyBorder="1"/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/>
    </xf>
    <xf numFmtId="0" fontId="0" fillId="0" borderId="17" xfId="0" applyFill="1" applyBorder="1"/>
    <xf numFmtId="9" fontId="0" fillId="0" borderId="5" xfId="1" applyFont="1" applyBorder="1"/>
    <xf numFmtId="9" fontId="0" fillId="0" borderId="5" xfId="0" applyNumberFormat="1" applyBorder="1"/>
    <xf numFmtId="0" fontId="0" fillId="5" borderId="0" xfId="0" applyFill="1" applyBorder="1" applyAlignment="1">
      <alignment horizontal="center"/>
    </xf>
    <xf numFmtId="0" fontId="0" fillId="0" borderId="0" xfId="0" applyBorder="1"/>
    <xf numFmtId="172" fontId="0" fillId="6" borderId="0" xfId="0" applyNumberFormat="1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0" fontId="0" fillId="9" borderId="0" xfId="0" applyFill="1" applyBorder="1" applyAlignment="1">
      <alignment horizontal="center"/>
    </xf>
    <xf numFmtId="9" fontId="8" fillId="2" borderId="11" xfId="1" applyFont="1" applyFill="1" applyBorder="1" applyAlignment="1">
      <alignment horizontal="center" vertical="center" wrapText="1" readingOrder="1"/>
    </xf>
    <xf numFmtId="9" fontId="8" fillId="2" borderId="12" xfId="0" applyNumberFormat="1" applyFont="1" applyFill="1" applyBorder="1" applyAlignment="1">
      <alignment horizontal="center" vertical="center" wrapText="1" readingOrder="1"/>
    </xf>
    <xf numFmtId="9" fontId="8" fillId="2" borderId="14" xfId="0" applyNumberFormat="1" applyFont="1" applyFill="1" applyBorder="1" applyAlignment="1">
      <alignment horizontal="center" vertical="center" wrapText="1" readingOrder="1"/>
    </xf>
    <xf numFmtId="0" fontId="8" fillId="2" borderId="18" xfId="0" applyFont="1" applyFill="1" applyBorder="1" applyAlignment="1">
      <alignment horizontal="center" vertical="center" wrapText="1" readingOrder="1"/>
    </xf>
    <xf numFmtId="0" fontId="0" fillId="10" borderId="0" xfId="0" applyFill="1" applyBorder="1" applyAlignment="1">
      <alignment horizontal="center"/>
    </xf>
    <xf numFmtId="0" fontId="0" fillId="10" borderId="0" xfId="0" applyFill="1" applyBorder="1" applyAlignment="1">
      <alignment horizontal="center"/>
    </xf>
    <xf numFmtId="0" fontId="0" fillId="11" borderId="0" xfId="0" applyFill="1" applyAlignment="1">
      <alignment horizontal="center"/>
    </xf>
    <xf numFmtId="0" fontId="0" fillId="11" borderId="0" xfId="0" applyFill="1" applyBorder="1" applyAlignment="1">
      <alignment horizontal="center"/>
    </xf>
    <xf numFmtId="9" fontId="0" fillId="7" borderId="0" xfId="0" applyNumberFormat="1" applyFill="1" applyAlignment="1">
      <alignment horizontal="center"/>
    </xf>
    <xf numFmtId="9" fontId="0" fillId="12" borderId="0" xfId="0" applyNumberFormat="1" applyFill="1" applyAlignment="1">
      <alignment horizontal="center"/>
    </xf>
    <xf numFmtId="0" fontId="0" fillId="12" borderId="0" xfId="0" applyFill="1" applyBorder="1" applyAlignment="1">
      <alignment horizontal="center"/>
    </xf>
    <xf numFmtId="2" fontId="0" fillId="8" borderId="0" xfId="0" applyNumberFormat="1" applyFill="1" applyAlignment="1">
      <alignment horizontal="center"/>
    </xf>
    <xf numFmtId="0" fontId="0" fillId="10" borderId="0" xfId="0" applyFill="1"/>
    <xf numFmtId="0" fontId="0" fillId="10" borderId="0" xfId="0" applyFill="1" applyAlignment="1">
      <alignment horizontal="center"/>
    </xf>
    <xf numFmtId="0" fontId="0" fillId="13" borderId="0" xfId="0" applyFill="1"/>
    <xf numFmtId="0" fontId="0" fillId="13" borderId="0" xfId="0" applyFill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</a:t>
            </a:r>
            <a:r>
              <a:rPr lang="es-CL" baseline="0"/>
              <a:t> prueba 1</a:t>
            </a:r>
            <a:endParaRPr lang="es-CL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spPr>
            <a:solidFill>
              <a:schemeClr val="tx1">
                <a:lumMod val="85000"/>
                <a:lumOff val="15000"/>
              </a:schemeClr>
            </a:solidFill>
          </c:spPr>
          <c:dLbls>
            <c:showVal val="1"/>
          </c:dLbls>
          <c:cat>
            <c:numRef>
              <c:f>'ACTIVIDAD 1'!$V$15:$V$22</c:f>
              <c:numCache>
                <c:formatCode>General</c:formatCode>
                <c:ptCount val="8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</c:numCache>
            </c:numRef>
          </c:cat>
          <c:val>
            <c:numRef>
              <c:f>'ACTIVIDAD 1'!$W$15:$W$22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6</c:v>
                </c:pt>
                <c:pt idx="3">
                  <c:v>2</c:v>
                </c:pt>
                <c:pt idx="4">
                  <c:v>11</c:v>
                </c:pt>
                <c:pt idx="5">
                  <c:v>13</c:v>
                </c:pt>
                <c:pt idx="6">
                  <c:v>13</c:v>
                </c:pt>
                <c:pt idx="7">
                  <c:v>6</c:v>
                </c:pt>
              </c:numCache>
            </c:numRef>
          </c:val>
        </c:ser>
        <c:dLbls/>
        <c:axId val="69725568"/>
        <c:axId val="82646144"/>
      </c:barChart>
      <c:catAx>
        <c:axId val="6972556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Rango</a:t>
                </a:r>
                <a:r>
                  <a:rPr lang="es-CL" baseline="0"/>
                  <a:t> de notas</a:t>
                </a:r>
                <a:endParaRPr lang="es-CL"/>
              </a:p>
            </c:rich>
          </c:tx>
          <c:layout/>
        </c:title>
        <c:numFmt formatCode="General" sourceLinked="1"/>
        <c:majorTickMark val="none"/>
        <c:tickLblPos val="nextTo"/>
        <c:crossAx val="82646144"/>
        <c:crosses val="autoZero"/>
        <c:auto val="1"/>
        <c:lblAlgn val="ctr"/>
        <c:lblOffset val="100"/>
      </c:catAx>
      <c:valAx>
        <c:axId val="82646144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Cantidad</a:t>
                </a:r>
                <a:r>
                  <a:rPr lang="es-CL" baseline="0"/>
                  <a:t> </a:t>
                </a:r>
              </a:p>
            </c:rich>
          </c:tx>
          <c:layout/>
        </c:title>
        <c:numFmt formatCode="General" sourceLinked="1"/>
        <c:tickLblPos val="nextTo"/>
        <c:crossAx val="69725568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Frecuencia</a:t>
            </a:r>
            <a:r>
              <a:rPr lang="es-CL" baseline="0"/>
              <a:t> de hijos  en las familias</a:t>
            </a:r>
          </a:p>
          <a:p>
            <a:pPr>
              <a:defRPr/>
            </a:pPr>
            <a:endParaRPr lang="es-CL"/>
          </a:p>
        </c:rich>
      </c:tx>
      <c:layout/>
    </c:title>
    <c:plotArea>
      <c:layout/>
      <c:pieChart>
        <c:varyColors val="1"/>
        <c:ser>
          <c:idx val="0"/>
          <c:order val="0"/>
          <c:cat>
            <c:numRef>
              <c:f>'ACTIVIDAD 2'!$C$8:$C$13</c:f>
              <c:numCache>
                <c:formatCode>General</c:formatCode>
                <c:ptCount val="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</c:numCache>
            </c:numRef>
          </c:cat>
          <c:val>
            <c:numRef>
              <c:f>'ACTIVIDAD 2'!$D$8:$D$13</c:f>
              <c:numCache>
                <c:formatCode>General</c:formatCode>
                <c:ptCount val="6"/>
                <c:pt idx="0">
                  <c:v>30</c:v>
                </c:pt>
                <c:pt idx="1">
                  <c:v>25</c:v>
                </c:pt>
                <c:pt idx="2">
                  <c:v>20</c:v>
                </c:pt>
                <c:pt idx="3">
                  <c:v>4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9525</xdr:colOff>
      <xdr:row>28</xdr:row>
      <xdr:rowOff>9525</xdr:rowOff>
    </xdr:from>
    <xdr:to>
      <xdr:col>26</xdr:col>
      <xdr:colOff>695325</xdr:colOff>
      <xdr:row>42</xdr:row>
      <xdr:rowOff>85725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504825</xdr:colOff>
      <xdr:row>29</xdr:row>
      <xdr:rowOff>152400</xdr:rowOff>
    </xdr:from>
    <xdr:to>
      <xdr:col>15</xdr:col>
      <xdr:colOff>476250</xdr:colOff>
      <xdr:row>43</xdr:row>
      <xdr:rowOff>152400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AB27"/>
  <sheetViews>
    <sheetView topLeftCell="A13" workbookViewId="0">
      <selection activeCell="L27" sqref="L27"/>
    </sheetView>
  </sheetViews>
  <sheetFormatPr baseColWidth="10" defaultRowHeight="15"/>
  <cols>
    <col min="4" max="21" width="3.7109375" customWidth="1"/>
    <col min="25" max="25" width="12.5703125" bestFit="1" customWidth="1"/>
  </cols>
  <sheetData>
    <row r="5" spans="2:27" ht="15.75">
      <c r="C5" s="1" t="s">
        <v>26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7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7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7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  <c r="X8" t="s">
        <v>32</v>
      </c>
      <c r="Y8">
        <f>MIN(D7:U9)</f>
        <v>3</v>
      </c>
    </row>
    <row r="9" spans="2:27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  <c r="X9" t="s">
        <v>33</v>
      </c>
      <c r="Y9">
        <f>MAX(D7:U9)</f>
        <v>10</v>
      </c>
    </row>
    <row r="10" spans="2:27">
      <c r="C10" s="2"/>
      <c r="T10" s="2"/>
    </row>
    <row r="13" spans="2:27" ht="18">
      <c r="C13" s="12" t="s">
        <v>0</v>
      </c>
    </row>
    <row r="14" spans="2:27" ht="45">
      <c r="B14" s="30">
        <v>1</v>
      </c>
      <c r="C14" s="31" t="s">
        <v>1</v>
      </c>
      <c r="D14" s="28"/>
      <c r="E14" s="28"/>
      <c r="F14" s="29"/>
      <c r="V14" s="36" t="s">
        <v>27</v>
      </c>
      <c r="W14" s="37" t="s">
        <v>28</v>
      </c>
      <c r="X14" s="37" t="s">
        <v>29</v>
      </c>
      <c r="Y14" s="37" t="s">
        <v>30</v>
      </c>
      <c r="Z14" s="37" t="s">
        <v>31</v>
      </c>
      <c r="AA14" s="37" t="s">
        <v>18</v>
      </c>
    </row>
    <row r="15" spans="2:27" ht="15.75">
      <c r="B15" s="30">
        <v>2</v>
      </c>
      <c r="C15" s="31" t="s">
        <v>21</v>
      </c>
      <c r="D15" s="28"/>
      <c r="E15" s="28"/>
      <c r="F15" s="29"/>
      <c r="V15" s="35">
        <v>3</v>
      </c>
      <c r="W15" s="29">
        <f>COUNTIF($D$7:$U$9,V15)</f>
        <v>1</v>
      </c>
      <c r="X15" s="29">
        <f>W15</f>
        <v>1</v>
      </c>
      <c r="Y15" s="39">
        <f>W15/$W$23</f>
        <v>1.8518518518518517E-2</v>
      </c>
      <c r="Z15" s="40">
        <f>Y15</f>
        <v>1.8518518518518517E-2</v>
      </c>
      <c r="AA15" s="29">
        <f>V15*W15</f>
        <v>3</v>
      </c>
    </row>
    <row r="16" spans="2:27" ht="15.75">
      <c r="B16" s="30">
        <v>3</v>
      </c>
      <c r="C16" s="31" t="s">
        <v>20</v>
      </c>
      <c r="D16" s="28"/>
      <c r="E16" s="28"/>
      <c r="F16" s="29"/>
      <c r="V16" s="35">
        <v>4</v>
      </c>
      <c r="W16" s="29">
        <f t="shared" ref="W16:W22" si="2">COUNTIF($D$7:$U$9,V16)</f>
        <v>2</v>
      </c>
      <c r="X16" s="29">
        <f>X15+W16</f>
        <v>3</v>
      </c>
      <c r="Y16" s="39">
        <f t="shared" ref="Y16:Y22" si="3">W16/$W$23</f>
        <v>3.7037037037037035E-2</v>
      </c>
      <c r="Z16" s="40">
        <f>Z15+Y16</f>
        <v>5.5555555555555552E-2</v>
      </c>
      <c r="AA16" s="29">
        <f t="shared" ref="AA16:AA22" si="4">V16*W16</f>
        <v>8</v>
      </c>
    </row>
    <row r="17" spans="2:28" ht="15.75">
      <c r="B17" s="30">
        <v>4</v>
      </c>
      <c r="C17" s="31" t="s">
        <v>22</v>
      </c>
      <c r="D17" s="28"/>
      <c r="E17" s="28"/>
      <c r="F17" s="29"/>
      <c r="V17" s="35">
        <v>5</v>
      </c>
      <c r="W17" s="29">
        <f t="shared" si="2"/>
        <v>6</v>
      </c>
      <c r="X17" s="29">
        <f t="shared" ref="X17:X22" si="5">X16+W17</f>
        <v>9</v>
      </c>
      <c r="Y17" s="39">
        <f t="shared" si="3"/>
        <v>0.1111111111111111</v>
      </c>
      <c r="Z17" s="40">
        <f t="shared" ref="Z17:Z22" si="6">Z16+Y17</f>
        <v>0.16666666666666666</v>
      </c>
      <c r="AA17" s="29">
        <f t="shared" si="4"/>
        <v>30</v>
      </c>
    </row>
    <row r="18" spans="2:28" ht="15.75">
      <c r="B18" s="30">
        <v>5</v>
      </c>
      <c r="C18" s="31" t="s">
        <v>23</v>
      </c>
      <c r="D18" s="28"/>
      <c r="E18" s="28"/>
      <c r="F18" s="29"/>
      <c r="V18" s="35">
        <v>6</v>
      </c>
      <c r="W18" s="29">
        <f t="shared" si="2"/>
        <v>2</v>
      </c>
      <c r="X18" s="29">
        <f t="shared" si="5"/>
        <v>11</v>
      </c>
      <c r="Y18" s="39">
        <f t="shared" si="3"/>
        <v>3.7037037037037035E-2</v>
      </c>
      <c r="Z18" s="40">
        <f t="shared" si="6"/>
        <v>0.20370370370370369</v>
      </c>
      <c r="AA18" s="29">
        <f t="shared" si="4"/>
        <v>12</v>
      </c>
    </row>
    <row r="19" spans="2:28" ht="15.75">
      <c r="B19" s="30">
        <v>6</v>
      </c>
      <c r="C19" s="31" t="s">
        <v>24</v>
      </c>
      <c r="D19" s="28"/>
      <c r="E19" s="28"/>
      <c r="F19" s="29"/>
      <c r="V19" s="35">
        <v>7</v>
      </c>
      <c r="W19" s="29">
        <f t="shared" si="2"/>
        <v>11</v>
      </c>
      <c r="X19" s="29">
        <f t="shared" si="5"/>
        <v>22</v>
      </c>
      <c r="Y19" s="39">
        <f t="shared" si="3"/>
        <v>0.20370370370370369</v>
      </c>
      <c r="Z19" s="40">
        <f t="shared" si="6"/>
        <v>0.40740740740740738</v>
      </c>
      <c r="AA19" s="29">
        <f t="shared" si="4"/>
        <v>77</v>
      </c>
    </row>
    <row r="20" spans="2:28" ht="15.75">
      <c r="B20" s="30">
        <v>7</v>
      </c>
      <c r="C20" s="31" t="s">
        <v>25</v>
      </c>
      <c r="D20" s="28"/>
      <c r="E20" s="28"/>
      <c r="F20" s="29"/>
      <c r="V20" s="35">
        <v>8</v>
      </c>
      <c r="W20" s="29">
        <f t="shared" si="2"/>
        <v>13</v>
      </c>
      <c r="X20" s="29">
        <f t="shared" si="5"/>
        <v>35</v>
      </c>
      <c r="Y20" s="39">
        <f t="shared" si="3"/>
        <v>0.24074074074074073</v>
      </c>
      <c r="Z20" s="40">
        <f t="shared" si="6"/>
        <v>0.64814814814814814</v>
      </c>
      <c r="AA20" s="29">
        <f t="shared" si="4"/>
        <v>104</v>
      </c>
    </row>
    <row r="21" spans="2:28" ht="15.75">
      <c r="B21" s="30">
        <v>8</v>
      </c>
      <c r="C21" s="31" t="s">
        <v>2</v>
      </c>
      <c r="D21" s="29"/>
      <c r="E21" s="29"/>
      <c r="F21" s="29"/>
      <c r="V21" s="35">
        <v>9</v>
      </c>
      <c r="W21" s="29">
        <f t="shared" si="2"/>
        <v>13</v>
      </c>
      <c r="X21" s="29">
        <f t="shared" si="5"/>
        <v>48</v>
      </c>
      <c r="Y21" s="39">
        <f t="shared" si="3"/>
        <v>0.24074074074074073</v>
      </c>
      <c r="Z21" s="40">
        <f t="shared" si="6"/>
        <v>0.88888888888888884</v>
      </c>
      <c r="AA21" s="29">
        <f t="shared" si="4"/>
        <v>117</v>
      </c>
    </row>
    <row r="22" spans="2:28">
      <c r="V22" s="35">
        <v>10</v>
      </c>
      <c r="W22" s="29">
        <f t="shared" si="2"/>
        <v>6</v>
      </c>
      <c r="X22" s="29">
        <f t="shared" si="5"/>
        <v>54</v>
      </c>
      <c r="Y22" s="39">
        <f t="shared" si="3"/>
        <v>0.1111111111111111</v>
      </c>
      <c r="Z22" s="40">
        <f t="shared" si="6"/>
        <v>1</v>
      </c>
      <c r="AA22" s="29">
        <f t="shared" si="4"/>
        <v>60</v>
      </c>
    </row>
    <row r="23" spans="2:28">
      <c r="W23" s="38">
        <f>SUM(W15:W22)</f>
        <v>54</v>
      </c>
      <c r="AA23" s="38">
        <f>SUM(AA15:AA22)</f>
        <v>411</v>
      </c>
    </row>
    <row r="25" spans="2:28">
      <c r="R25" s="43">
        <f>AA23/W23</f>
        <v>7.6111111111111107</v>
      </c>
      <c r="S25" s="43"/>
      <c r="T25" s="43"/>
      <c r="U25" s="44" t="s">
        <v>35</v>
      </c>
      <c r="V25" s="44"/>
      <c r="W25" s="44"/>
      <c r="X25" s="44"/>
      <c r="Y25" s="44"/>
      <c r="Z25" s="44"/>
      <c r="AA25" s="44"/>
      <c r="AB25" s="44"/>
    </row>
    <row r="26" spans="2:28">
      <c r="R26" s="41">
        <f>MEDIAN(D7:U9)</f>
        <v>8</v>
      </c>
      <c r="S26" s="42"/>
      <c r="T26" s="42"/>
      <c r="U26" s="41" t="s">
        <v>34</v>
      </c>
      <c r="V26" s="42"/>
      <c r="W26" s="42"/>
      <c r="X26" s="42"/>
      <c r="Y26" s="42"/>
      <c r="Z26" s="42"/>
      <c r="AA26" s="42"/>
      <c r="AB26" s="42"/>
    </row>
    <row r="27" spans="2:28">
      <c r="R27" s="47" t="s">
        <v>36</v>
      </c>
      <c r="S27" s="47"/>
      <c r="T27" s="47"/>
      <c r="U27" s="47" t="s">
        <v>37</v>
      </c>
      <c r="V27" s="47"/>
      <c r="W27" s="47"/>
      <c r="X27" s="47"/>
      <c r="Y27" s="47"/>
      <c r="Z27" s="47"/>
      <c r="AA27" s="47"/>
      <c r="AB27" s="47"/>
    </row>
  </sheetData>
  <mergeCells count="6">
    <mergeCell ref="R27:T27"/>
    <mergeCell ref="U27:AB27"/>
    <mergeCell ref="U26:AB26"/>
    <mergeCell ref="R25:T25"/>
    <mergeCell ref="U25:AB25"/>
    <mergeCell ref="R26:T2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P31"/>
  <sheetViews>
    <sheetView tabSelected="1" topLeftCell="A24" workbookViewId="0">
      <selection activeCell="H36" sqref="H36"/>
    </sheetView>
  </sheetViews>
  <sheetFormatPr baseColWidth="10" defaultRowHeight="15"/>
  <cols>
    <col min="11" max="11" width="11.85546875" bestFit="1" customWidth="1"/>
  </cols>
  <sheetData>
    <row r="4" spans="3:9" ht="15.75">
      <c r="C4" s="13" t="s">
        <v>17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32" t="s">
        <v>3</v>
      </c>
      <c r="D7" s="33" t="s">
        <v>4</v>
      </c>
      <c r="E7" s="33" t="s">
        <v>5</v>
      </c>
      <c r="F7" s="34" t="s">
        <v>6</v>
      </c>
      <c r="G7" s="33" t="s">
        <v>7</v>
      </c>
      <c r="H7" s="33" t="s">
        <v>18</v>
      </c>
    </row>
    <row r="8" spans="3:9" ht="18.75" thickBot="1">
      <c r="C8" s="14">
        <v>0</v>
      </c>
      <c r="D8" s="14">
        <v>30</v>
      </c>
      <c r="E8" s="15">
        <f>30</f>
        <v>30</v>
      </c>
      <c r="F8" s="48">
        <f>D8/$D$14</f>
        <v>0.375</v>
      </c>
      <c r="G8" s="49">
        <f>F8</f>
        <v>0.375</v>
      </c>
      <c r="H8" s="16">
        <f>C8*D8</f>
        <v>0</v>
      </c>
    </row>
    <row r="9" spans="3:9" ht="18.75" thickBot="1">
      <c r="C9" s="17">
        <v>1</v>
      </c>
      <c r="D9" s="17">
        <v>25</v>
      </c>
      <c r="E9" s="18">
        <f>E8+D9</f>
        <v>55</v>
      </c>
      <c r="F9" s="48">
        <f t="shared" ref="F9:F12" si="0">D9/$D$14</f>
        <v>0.3125</v>
      </c>
      <c r="G9" s="50">
        <f>G8+F9</f>
        <v>0.6875</v>
      </c>
      <c r="H9" s="16">
        <f t="shared" ref="H9:H13" si="1">C9*D9</f>
        <v>25</v>
      </c>
    </row>
    <row r="10" spans="3:9" ht="18.75" thickBot="1">
      <c r="C10" s="17">
        <v>2</v>
      </c>
      <c r="D10" s="17">
        <v>20</v>
      </c>
      <c r="E10" s="18">
        <f t="shared" ref="E10:E13" si="2">E9+D10</f>
        <v>75</v>
      </c>
      <c r="F10" s="48">
        <f t="shared" si="0"/>
        <v>0.25</v>
      </c>
      <c r="G10" s="50">
        <f t="shared" ref="G10:G13" si="3">G9+F10</f>
        <v>0.9375</v>
      </c>
      <c r="H10" s="16">
        <f t="shared" si="1"/>
        <v>40</v>
      </c>
    </row>
    <row r="11" spans="3:9" ht="18.75" thickBot="1">
      <c r="C11" s="17">
        <v>3</v>
      </c>
      <c r="D11" s="17">
        <v>4</v>
      </c>
      <c r="E11" s="18">
        <f t="shared" si="2"/>
        <v>79</v>
      </c>
      <c r="F11" s="48">
        <f t="shared" si="0"/>
        <v>0.05</v>
      </c>
      <c r="G11" s="50">
        <f t="shared" si="3"/>
        <v>0.98750000000000004</v>
      </c>
      <c r="H11" s="16">
        <f t="shared" si="1"/>
        <v>12</v>
      </c>
    </row>
    <row r="12" spans="3:9" ht="18.75" thickBot="1">
      <c r="C12" s="19">
        <v>4</v>
      </c>
      <c r="D12" s="19">
        <v>1</v>
      </c>
      <c r="E12" s="18">
        <f t="shared" si="2"/>
        <v>80</v>
      </c>
      <c r="F12" s="48">
        <f t="shared" si="0"/>
        <v>1.2500000000000001E-2</v>
      </c>
      <c r="G12" s="50">
        <f t="shared" si="3"/>
        <v>1</v>
      </c>
      <c r="H12" s="16">
        <f t="shared" si="1"/>
        <v>4</v>
      </c>
    </row>
    <row r="13" spans="3:9" ht="18.75" thickBot="1">
      <c r="C13" s="20">
        <v>5</v>
      </c>
      <c r="D13" s="20">
        <v>0</v>
      </c>
      <c r="E13" s="18">
        <f t="shared" si="2"/>
        <v>80</v>
      </c>
      <c r="F13" s="48">
        <f>D13/$D$14</f>
        <v>0</v>
      </c>
      <c r="G13" s="50">
        <f t="shared" si="3"/>
        <v>1</v>
      </c>
      <c r="H13" s="16">
        <f t="shared" si="1"/>
        <v>0</v>
      </c>
      <c r="I13" s="2"/>
    </row>
    <row r="14" spans="3:9" ht="18.75" thickBot="1">
      <c r="C14" s="21" t="s">
        <v>19</v>
      </c>
      <c r="D14" s="22">
        <f>SUM(D8:D13)</f>
        <v>80</v>
      </c>
      <c r="E14" s="23"/>
      <c r="F14" s="23"/>
      <c r="G14" s="23"/>
      <c r="H14" s="51">
        <f>SUM(H8:H13)</f>
        <v>81</v>
      </c>
      <c r="I14" s="2"/>
    </row>
    <row r="15" spans="3:9" ht="18">
      <c r="C15" s="21"/>
      <c r="D15" s="21"/>
      <c r="E15" s="23"/>
      <c r="F15" s="23"/>
      <c r="G15" s="23"/>
      <c r="I15" s="2"/>
    </row>
    <row r="16" spans="3:9">
      <c r="D16" s="24"/>
    </row>
    <row r="17" spans="2:16" ht="18">
      <c r="C17" s="12" t="s">
        <v>0</v>
      </c>
    </row>
    <row r="18" spans="2:16" ht="18">
      <c r="B18" s="25">
        <v>1</v>
      </c>
      <c r="C18" s="26" t="s">
        <v>8</v>
      </c>
      <c r="D18" s="2"/>
      <c r="E18" s="2"/>
      <c r="F18" s="2"/>
      <c r="G18" s="2"/>
      <c r="H18" s="27"/>
    </row>
    <row r="19" spans="2:16" ht="18">
      <c r="B19" s="25"/>
      <c r="C19" s="26"/>
      <c r="D19" s="2"/>
      <c r="E19" s="2"/>
      <c r="F19" s="2"/>
      <c r="G19" s="2"/>
      <c r="H19" s="27"/>
    </row>
    <row r="20" spans="2:16" ht="21">
      <c r="B20" s="25">
        <v>2</v>
      </c>
      <c r="C20" s="25" t="s">
        <v>9</v>
      </c>
    </row>
    <row r="21" spans="2:16" ht="18">
      <c r="B21" s="25">
        <v>3</v>
      </c>
      <c r="C21" s="25" t="s">
        <v>10</v>
      </c>
    </row>
    <row r="22" spans="2:16" ht="21">
      <c r="B22" s="25">
        <v>4</v>
      </c>
      <c r="C22" s="25" t="s">
        <v>11</v>
      </c>
    </row>
    <row r="23" spans="2:16" ht="21">
      <c r="B23" s="25">
        <v>5</v>
      </c>
      <c r="C23" s="25" t="s">
        <v>12</v>
      </c>
      <c r="K23" s="52">
        <v>4</v>
      </c>
      <c r="L23" s="53" t="s">
        <v>40</v>
      </c>
      <c r="M23" s="53"/>
      <c r="N23" s="53"/>
      <c r="O23" s="53"/>
      <c r="P23" s="53"/>
    </row>
    <row r="24" spans="2:16" ht="18">
      <c r="B24" s="25"/>
      <c r="C24" s="25"/>
      <c r="K24" s="54">
        <v>75</v>
      </c>
      <c r="L24" s="55" t="s">
        <v>38</v>
      </c>
      <c r="M24" s="55"/>
      <c r="N24" s="55"/>
      <c r="O24" s="55"/>
      <c r="P24" s="55"/>
    </row>
    <row r="25" spans="2:16" ht="18">
      <c r="B25" s="25">
        <v>6</v>
      </c>
      <c r="C25" s="25" t="s">
        <v>13</v>
      </c>
      <c r="K25" s="56">
        <v>0.31</v>
      </c>
      <c r="L25" s="45" t="s">
        <v>39</v>
      </c>
      <c r="M25" s="45"/>
      <c r="N25" s="45"/>
      <c r="O25" s="45"/>
      <c r="P25" s="45"/>
    </row>
    <row r="26" spans="2:16" ht="18">
      <c r="B26" s="25"/>
      <c r="C26" s="25"/>
      <c r="K26" s="57">
        <v>0.94</v>
      </c>
      <c r="L26" s="58" t="s">
        <v>41</v>
      </c>
      <c r="M26" s="58"/>
      <c r="N26" s="58"/>
      <c r="O26" s="58"/>
      <c r="P26" s="58"/>
    </row>
    <row r="27" spans="2:16" ht="18">
      <c r="B27" s="25">
        <v>7</v>
      </c>
      <c r="C27" s="25" t="s">
        <v>14</v>
      </c>
      <c r="K27" s="59">
        <f>H14/D14</f>
        <v>1.0125</v>
      </c>
      <c r="L27" s="46" t="s">
        <v>42</v>
      </c>
      <c r="M27" s="46"/>
      <c r="N27" s="46"/>
      <c r="O27" s="46"/>
      <c r="P27" s="46"/>
    </row>
    <row r="28" spans="2:16" ht="18">
      <c r="B28" s="25"/>
      <c r="C28" s="25"/>
      <c r="K28" s="60">
        <v>1</v>
      </c>
      <c r="L28" s="61" t="s">
        <v>43</v>
      </c>
      <c r="M28" s="61"/>
      <c r="N28" s="61"/>
      <c r="O28" s="61"/>
      <c r="P28" s="61"/>
    </row>
    <row r="29" spans="2:16" ht="18">
      <c r="B29" s="25">
        <v>8</v>
      </c>
      <c r="C29" s="25" t="s">
        <v>15</v>
      </c>
      <c r="K29" s="62">
        <v>0</v>
      </c>
      <c r="L29" s="63" t="s">
        <v>44</v>
      </c>
      <c r="M29" s="63"/>
      <c r="N29" s="63"/>
      <c r="O29" s="63"/>
      <c r="P29" s="63"/>
    </row>
    <row r="30" spans="2:16" ht="18">
      <c r="B30" s="25"/>
      <c r="C30" s="25"/>
    </row>
    <row r="31" spans="2:16" ht="18">
      <c r="B31" s="25">
        <v>9</v>
      </c>
      <c r="C31" s="25" t="s">
        <v>16</v>
      </c>
    </row>
  </sheetData>
  <mergeCells count="7">
    <mergeCell ref="L29:P29"/>
    <mergeCell ref="L23:P23"/>
    <mergeCell ref="L24:P24"/>
    <mergeCell ref="L25:P25"/>
    <mergeCell ref="L26:P26"/>
    <mergeCell ref="L27:P27"/>
    <mergeCell ref="L28:P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Lab_Ingles01</cp:lastModifiedBy>
  <dcterms:created xsi:type="dcterms:W3CDTF">2022-05-09T04:31:12Z</dcterms:created>
  <dcterms:modified xsi:type="dcterms:W3CDTF">2024-05-22T12:34:49Z</dcterms:modified>
</cp:coreProperties>
</file>