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hidePivotFieldList="1"/>
  <bookViews>
    <workbookView xWindow="-120" yWindow="-120" windowWidth="19440" windowHeight="11160" activeTab="2"/>
  </bookViews>
  <sheets>
    <sheet name="Hoja1" sheetId="3" r:id="rId1"/>
    <sheet name="ACTIVIDAD 1" sheetId="1" r:id="rId2"/>
    <sheet name="ACTIVIDAD 2" sheetId="2" r:id="rId3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6" i="2"/>
  <c r="J16"/>
  <c r="J7"/>
  <c r="J8"/>
  <c r="J9"/>
  <c r="J10"/>
  <c r="J11"/>
  <c r="J12"/>
  <c r="J13"/>
  <c r="J14"/>
  <c r="J15"/>
  <c r="J6"/>
  <c r="K6"/>
  <c r="L6"/>
  <c r="O6" i="1"/>
  <c r="I7" i="2"/>
  <c r="I8"/>
  <c r="I9"/>
  <c r="I10"/>
  <c r="I11"/>
  <c r="I12"/>
  <c r="I13"/>
  <c r="I14"/>
  <c r="I15"/>
  <c r="I6"/>
  <c r="H7"/>
  <c r="H8"/>
  <c r="H9"/>
  <c r="H10"/>
  <c r="H11"/>
  <c r="H12"/>
  <c r="H13"/>
  <c r="H14"/>
  <c r="H15"/>
  <c r="H6"/>
  <c r="G8"/>
  <c r="G9" s="1"/>
  <c r="G10" s="1"/>
  <c r="G11" s="1"/>
  <c r="G12" s="1"/>
  <c r="G13" s="1"/>
  <c r="G14" s="1"/>
  <c r="G15" s="1"/>
  <c r="G7"/>
  <c r="E7"/>
  <c r="E8"/>
  <c r="E9"/>
  <c r="E10"/>
  <c r="E11"/>
  <c r="E12"/>
  <c r="E13"/>
  <c r="E14"/>
  <c r="E15"/>
  <c r="E6"/>
  <c r="M6" i="1"/>
  <c r="K13"/>
  <c r="F6"/>
  <c r="F7"/>
  <c r="F8"/>
  <c r="F9"/>
  <c r="F10"/>
  <c r="F11"/>
  <c r="F12"/>
  <c r="K7"/>
  <c r="K8"/>
  <c r="K9"/>
  <c r="K10"/>
  <c r="K11"/>
  <c r="K12"/>
  <c r="K6"/>
  <c r="I7"/>
  <c r="I8"/>
  <c r="I9"/>
  <c r="I10"/>
  <c r="I11"/>
  <c r="I12"/>
  <c r="I6"/>
  <c r="H7"/>
  <c r="J7" s="1"/>
  <c r="H6"/>
  <c r="J6" s="1"/>
  <c r="G6" i="2"/>
  <c r="H8" i="1" l="1"/>
  <c r="N6"/>
  <c r="F16" i="2"/>
  <c r="D8"/>
  <c r="C8"/>
  <c r="H9" i="1" l="1"/>
  <c r="J8"/>
  <c r="C9" i="2"/>
  <c r="D9" s="1"/>
  <c r="C10" s="1"/>
  <c r="D10" s="1"/>
  <c r="C11" s="1"/>
  <c r="D11" s="1"/>
  <c r="C12" s="1"/>
  <c r="D12" s="1"/>
  <c r="C13" s="1"/>
  <c r="D13" s="1"/>
  <c r="C14" s="1"/>
  <c r="D14" s="1"/>
  <c r="C15" s="1"/>
  <c r="D15" s="1"/>
  <c r="H10" i="1" l="1"/>
  <c r="J9"/>
  <c r="H11" l="1"/>
  <c r="J10"/>
  <c r="H12" l="1"/>
  <c r="J12" s="1"/>
  <c r="J11"/>
</calcChain>
</file>

<file path=xl/sharedStrings.xml><?xml version="1.0" encoding="utf-8"?>
<sst xmlns="http://schemas.openxmlformats.org/spreadsheetml/2006/main" count="33" uniqueCount="25">
  <si>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</si>
  <si>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</si>
  <si>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</si>
  <si>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</si>
  <si>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</si>
  <si>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</si>
  <si>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</si>
  <si>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</si>
  <si>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</si>
  <si>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</si>
  <si>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</si>
  <si>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</si>
  <si>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Mi</t>
  </si>
  <si>
    <t>mi*fi</t>
  </si>
  <si>
    <t>Mo</t>
  </si>
  <si>
    <t>Media</t>
  </si>
  <si>
    <t>Me</t>
  </si>
  <si>
    <t>a) check</t>
  </si>
  <si>
    <t xml:space="preserve">c) en promedio, los brigadieres utilizaron el celular durante 1080 minutos. </t>
  </si>
  <si>
    <t>d) La mitad de los brigadieres utilizaron a lo más (a lo menos) un total de 1000 minutos el celular.</t>
  </si>
  <si>
    <t>b) La mayoría de los brigadieres utilizaron el celular entre 700 y 900 minutos.</t>
  </si>
  <si>
    <t>Promedio</t>
  </si>
  <si>
    <t>b) La mayoría de los cadetes mide entre 180 y 183 cm</t>
  </si>
  <si>
    <t>c) El promedio de la estatra de los cadetes es de 181 cm</t>
  </si>
  <si>
    <t>d)La mitad de los cadetes mide a lo más (a lo menos) 181 cm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</si>
</sst>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2" fontId="4" fillId="0" borderId="12" xfId="0" applyNumberFormat="1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Fill="1" applyBorder="1" applyAlignment="1">
      <alignment horizontal="center"/>
    </xf>
    <xf numFmtId="0" fontId="0" fillId="0" borderId="12" xfId="0" applyBorder="1"/>
    <xf numFmtId="9" fontId="0" fillId="0" borderId="7" xfId="1" applyFont="1" applyBorder="1" applyAlignment="1">
      <alignment horizontal="center"/>
    </xf>
    <xf numFmtId="9" fontId="0" fillId="0" borderId="17" xfId="1" applyFont="1" applyBorder="1" applyAlignment="1">
      <alignment horizontal="center"/>
    </xf>
    <xf numFmtId="0" fontId="0" fillId="0" borderId="19" xfId="0" applyFill="1" applyBorder="1"/>
    <xf numFmtId="0" fontId="0" fillId="2" borderId="11" xfId="0" applyFill="1" applyBorder="1" applyAlignment="1"/>
    <xf numFmtId="0" fontId="0" fillId="2" borderId="18" xfId="0" applyFill="1" applyBorder="1" applyAlignment="1"/>
    <xf numFmtId="2" fontId="0" fillId="0" borderId="12" xfId="0" applyNumberFormat="1" applyBorder="1"/>
    <xf numFmtId="2" fontId="4" fillId="0" borderId="7" xfId="0" applyNumberFormat="1" applyFont="1" applyBorder="1" applyAlignment="1">
      <alignment horizontal="center"/>
    </xf>
    <xf numFmtId="0" fontId="5" fillId="0" borderId="20" xfId="0" applyFont="1" applyFill="1" applyBorder="1" applyAlignment="1">
      <alignment horizontal="center"/>
    </xf>
    <xf numFmtId="0" fontId="0" fillId="0" borderId="20" xfId="0" applyBorder="1"/>
    <xf numFmtId="2" fontId="0" fillId="0" borderId="20" xfId="0" applyNumberFormat="1" applyBorder="1"/>
    <xf numFmtId="0" fontId="5" fillId="0" borderId="21" xfId="0" applyFont="1" applyFill="1" applyBorder="1" applyAlignment="1">
      <alignment horizontal="center"/>
    </xf>
    <xf numFmtId="2" fontId="0" fillId="0" borderId="21" xfId="0" applyNumberFormat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3:O21"/>
  <sheetViews>
    <sheetView workbookViewId="0">
      <selection activeCell="B5" sqref="B5"/>
    </sheetView>
  </sheetViews>
  <sheetFormatPr baseColWidth="10" defaultRowHeight="15"/>
  <cols>
    <col min="13" max="13" width="11.5703125" bestFit="1" customWidth="1"/>
  </cols>
  <sheetData>
    <row r="3" spans="2:15" ht="18">
      <c r="B3" s="15" t="s">
        <v>7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5" ht="15.75" thickBot="1"/>
    <row r="5" spans="2:15" ht="19.5" thickBot="1">
      <c r="D5" s="32" t="s">
        <v>6</v>
      </c>
      <c r="E5" s="33"/>
      <c r="F5" s="25" t="s">
        <v>12</v>
      </c>
      <c r="G5" s="14" t="s">
        <v>5</v>
      </c>
      <c r="H5" s="14" t="s">
        <v>4</v>
      </c>
      <c r="I5" s="14" t="s">
        <v>3</v>
      </c>
      <c r="J5" s="26" t="s">
        <v>2</v>
      </c>
      <c r="K5" s="27" t="s">
        <v>13</v>
      </c>
      <c r="M5" s="27" t="s">
        <v>14</v>
      </c>
      <c r="N5" s="27" t="s">
        <v>15</v>
      </c>
      <c r="O5" s="27" t="s">
        <v>16</v>
      </c>
    </row>
    <row r="6" spans="2:15" ht="15.75" thickBot="1">
      <c r="D6" s="13">
        <v>500</v>
      </c>
      <c r="E6" s="12">
        <v>700</v>
      </c>
      <c r="F6" s="11">
        <f>(D6+E6)/2</f>
        <v>600</v>
      </c>
      <c r="G6" s="11">
        <v>10</v>
      </c>
      <c r="H6" s="10">
        <f>G6</f>
        <v>10</v>
      </c>
      <c r="I6" s="29">
        <f>G6/55</f>
        <v>0.18181818181818182</v>
      </c>
      <c r="J6" s="30">
        <f>H6/55</f>
        <v>0.18181818181818182</v>
      </c>
      <c r="K6" s="28">
        <f>F6*G6</f>
        <v>6000</v>
      </c>
      <c r="M6" s="34">
        <f>D8+((G8-G7)/(G8-G7+G8-G9))*200</f>
        <v>966.66666666666663</v>
      </c>
      <c r="N6" s="28">
        <f>SUM(K6:K12)/55</f>
        <v>1080</v>
      </c>
      <c r="O6" s="28">
        <f>D8+(((H12/2)-H7)/G8)*200</f>
        <v>1025</v>
      </c>
    </row>
    <row r="7" spans="2:15" ht="15.75" thickBot="1">
      <c r="D7" s="9">
        <v>700</v>
      </c>
      <c r="E7" s="8">
        <v>900</v>
      </c>
      <c r="F7" s="11">
        <f t="shared" ref="F7:F12" si="0">(D7+E7)/2</f>
        <v>800</v>
      </c>
      <c r="G7" s="7">
        <v>10</v>
      </c>
      <c r="H7" s="6">
        <f>H6+G7</f>
        <v>20</v>
      </c>
      <c r="I7" s="29">
        <f t="shared" ref="I7:I12" si="1">G7/55</f>
        <v>0.18181818181818182</v>
      </c>
      <c r="J7" s="30">
        <f t="shared" ref="J7:J12" si="2">H7/55</f>
        <v>0.36363636363636365</v>
      </c>
      <c r="K7" s="28">
        <f t="shared" ref="K7:K12" si="3">F7*G7</f>
        <v>8000</v>
      </c>
    </row>
    <row r="8" spans="2:15" ht="15.75" thickBot="1">
      <c r="D8" s="9">
        <v>900</v>
      </c>
      <c r="E8" s="8">
        <v>1100</v>
      </c>
      <c r="F8" s="11">
        <f t="shared" si="0"/>
        <v>1000</v>
      </c>
      <c r="G8" s="7">
        <v>12</v>
      </c>
      <c r="H8" s="6">
        <f t="shared" ref="H8:H12" si="4">H7+G8</f>
        <v>32</v>
      </c>
      <c r="I8" s="29">
        <f t="shared" si="1"/>
        <v>0.21818181818181817</v>
      </c>
      <c r="J8" s="30">
        <f t="shared" si="2"/>
        <v>0.58181818181818179</v>
      </c>
      <c r="K8" s="28">
        <f t="shared" si="3"/>
        <v>12000</v>
      </c>
    </row>
    <row r="9" spans="2:15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4"/>
        <v>40</v>
      </c>
      <c r="I9" s="29">
        <f t="shared" si="1"/>
        <v>0.14545454545454545</v>
      </c>
      <c r="J9" s="30">
        <f t="shared" si="2"/>
        <v>0.72727272727272729</v>
      </c>
      <c r="K9" s="28">
        <f t="shared" si="3"/>
        <v>9600</v>
      </c>
    </row>
    <row r="10" spans="2:15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4"/>
        <v>46</v>
      </c>
      <c r="I10" s="29">
        <f t="shared" si="1"/>
        <v>0.10909090909090909</v>
      </c>
      <c r="J10" s="30">
        <f t="shared" si="2"/>
        <v>0.83636363636363631</v>
      </c>
      <c r="K10" s="28">
        <f t="shared" si="3"/>
        <v>8400</v>
      </c>
    </row>
    <row r="11" spans="2:15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4"/>
        <v>50</v>
      </c>
      <c r="I11" s="29">
        <f t="shared" si="1"/>
        <v>7.2727272727272724E-2</v>
      </c>
      <c r="J11" s="30">
        <f t="shared" si="2"/>
        <v>0.90909090909090906</v>
      </c>
      <c r="K11" s="28">
        <f t="shared" si="3"/>
        <v>6400</v>
      </c>
    </row>
    <row r="12" spans="2:15" ht="15.75" thickBot="1">
      <c r="D12" s="5">
        <v>1700</v>
      </c>
      <c r="E12" s="4">
        <v>1900</v>
      </c>
      <c r="F12" s="11">
        <f t="shared" si="0"/>
        <v>1800</v>
      </c>
      <c r="G12" s="3">
        <v>5</v>
      </c>
      <c r="H12" s="6">
        <f t="shared" si="4"/>
        <v>55</v>
      </c>
      <c r="I12" s="29">
        <f t="shared" si="1"/>
        <v>9.0909090909090912E-2</v>
      </c>
      <c r="J12" s="30">
        <f t="shared" si="2"/>
        <v>1</v>
      </c>
      <c r="K12" s="28">
        <f t="shared" si="3"/>
        <v>9000</v>
      </c>
    </row>
    <row r="13" spans="2:15">
      <c r="K13" s="31">
        <f>SUM(K6:K12)</f>
        <v>59400</v>
      </c>
    </row>
    <row r="14" spans="2:15" ht="18">
      <c r="C14" s="2" t="s">
        <v>1</v>
      </c>
      <c r="D14" s="1"/>
    </row>
    <row r="15" spans="2:15" ht="18">
      <c r="C15" s="1" t="s">
        <v>17</v>
      </c>
      <c r="D15" s="1"/>
      <c r="E15" s="1"/>
      <c r="F15" s="1"/>
    </row>
    <row r="16" spans="2:15" ht="18">
      <c r="C16" s="1" t="s">
        <v>20</v>
      </c>
      <c r="D16" s="1"/>
      <c r="E16" s="1"/>
      <c r="F16" s="1"/>
    </row>
    <row r="17" spans="3:6" ht="18">
      <c r="C17" s="1" t="s">
        <v>18</v>
      </c>
      <c r="D17" s="1"/>
      <c r="E17" s="1"/>
      <c r="F17" s="1"/>
    </row>
    <row r="18" spans="3:6" ht="18">
      <c r="C18" s="1" t="s">
        <v>19</v>
      </c>
      <c r="D18" s="1"/>
      <c r="E18" s="1"/>
      <c r="F18" s="1"/>
    </row>
    <row r="19" spans="3:6" ht="18">
      <c r="C19" s="1" t="s">
        <v>8</v>
      </c>
    </row>
    <row r="21" spans="3:6" ht="18">
      <c r="C21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C3:M26"/>
  <sheetViews>
    <sheetView tabSelected="1" workbookViewId="0">
      <selection activeCell="K16" sqref="K16"/>
    </sheetView>
  </sheetViews>
  <sheetFormatPr baseColWidth="10" defaultRowHeight="15"/>
  <cols>
    <col min="11" max="11" width="12.5703125" bestFit="1" customWidth="1"/>
  </cols>
  <sheetData>
    <row r="3" spans="3:13" ht="18">
      <c r="C3" s="1" t="s">
        <v>11</v>
      </c>
      <c r="D3" s="1"/>
      <c r="E3" s="1"/>
      <c r="F3" s="1"/>
      <c r="G3" s="1"/>
    </row>
    <row r="4" spans="3:13" ht="15.75" thickBot="1"/>
    <row r="5" spans="3:13" ht="19.5" thickBot="1">
      <c r="C5" s="23" t="s">
        <v>9</v>
      </c>
      <c r="D5" s="24"/>
      <c r="E5" s="21" t="s">
        <v>10</v>
      </c>
      <c r="F5" s="18" t="s">
        <v>5</v>
      </c>
      <c r="G5" s="14" t="s">
        <v>4</v>
      </c>
      <c r="H5" s="14" t="s">
        <v>3</v>
      </c>
      <c r="I5" s="26" t="s">
        <v>2</v>
      </c>
      <c r="J5" s="36" t="s">
        <v>13</v>
      </c>
      <c r="K5" s="39" t="s">
        <v>14</v>
      </c>
      <c r="L5" s="36" t="s">
        <v>16</v>
      </c>
      <c r="M5" s="36" t="s">
        <v>21</v>
      </c>
    </row>
    <row r="6" spans="3:13" ht="15.75" thickBot="1">
      <c r="C6" s="19">
        <v>1.65</v>
      </c>
      <c r="D6" s="17">
        <v>1.7</v>
      </c>
      <c r="E6" s="35">
        <f>(C6+D6)/2</f>
        <v>1.6749999999999998</v>
      </c>
      <c r="F6" s="11">
        <v>12</v>
      </c>
      <c r="G6" s="10">
        <f>F6</f>
        <v>12</v>
      </c>
      <c r="H6" s="29">
        <f>F6/200</f>
        <v>0.06</v>
      </c>
      <c r="I6" s="30">
        <f>G6/200</f>
        <v>0.06</v>
      </c>
      <c r="J6" s="37">
        <f>E6*F6</f>
        <v>20.099999999999998</v>
      </c>
      <c r="K6" s="40">
        <f>C9+((F9-F8)/(F9-F8+F9-F10))*0.03</f>
        <v>1.75</v>
      </c>
      <c r="L6" s="38">
        <f>C9+(((F16/2)-G8)/(F9))*0.03</f>
        <v>1.8105</v>
      </c>
      <c r="M6" s="38">
        <f>J16/F16</f>
        <v>1.8131000000000004</v>
      </c>
    </row>
    <row r="7" spans="3:13" ht="15.75" thickBot="1">
      <c r="C7" s="19">
        <v>1.7</v>
      </c>
      <c r="D7" s="16">
        <v>1.75</v>
      </c>
      <c r="E7" s="35">
        <f t="shared" ref="E7:E15" si="0">(C7+D7)/2</f>
        <v>1.7250000000000001</v>
      </c>
      <c r="F7" s="7">
        <v>24</v>
      </c>
      <c r="G7" s="6">
        <f>G6+F7</f>
        <v>36</v>
      </c>
      <c r="H7" s="29">
        <f t="shared" ref="H7:H15" si="1">F7/200</f>
        <v>0.12</v>
      </c>
      <c r="I7" s="30">
        <f t="shared" ref="I7:I15" si="2">G7/200</f>
        <v>0.18</v>
      </c>
      <c r="J7" s="37">
        <f t="shared" ref="J7:J15" si="3">E7*F7</f>
        <v>41.400000000000006</v>
      </c>
    </row>
    <row r="8" spans="3:13" ht="15.75" thickBot="1">
      <c r="C8" s="19">
        <f>D7</f>
        <v>1.75</v>
      </c>
      <c r="D8" s="17">
        <f>C8+0.05</f>
        <v>1.8</v>
      </c>
      <c r="E8" s="35">
        <f t="shared" si="0"/>
        <v>1.7749999999999999</v>
      </c>
      <c r="F8" s="7">
        <v>50</v>
      </c>
      <c r="G8" s="6">
        <f t="shared" ref="G8:G15" si="4">G7+F8</f>
        <v>86</v>
      </c>
      <c r="H8" s="29">
        <f t="shared" si="1"/>
        <v>0.25</v>
      </c>
      <c r="I8" s="30">
        <f t="shared" si="2"/>
        <v>0.43</v>
      </c>
      <c r="J8" s="37">
        <f t="shared" si="3"/>
        <v>88.75</v>
      </c>
    </row>
    <row r="9" spans="3:13" ht="15.75" thickBot="1">
      <c r="C9" s="20">
        <f>D8</f>
        <v>1.8</v>
      </c>
      <c r="D9" s="17">
        <f>C9+0.03</f>
        <v>1.83</v>
      </c>
      <c r="E9" s="35">
        <f t="shared" si="0"/>
        <v>1.8149999999999999</v>
      </c>
      <c r="F9" s="7">
        <v>40</v>
      </c>
      <c r="G9" s="6">
        <f t="shared" si="4"/>
        <v>126</v>
      </c>
      <c r="H9" s="29">
        <f t="shared" si="1"/>
        <v>0.2</v>
      </c>
      <c r="I9" s="30">
        <f t="shared" si="2"/>
        <v>0.63</v>
      </c>
      <c r="J9" s="37">
        <f t="shared" si="3"/>
        <v>72.599999999999994</v>
      </c>
    </row>
    <row r="10" spans="3:13" ht="15.75" thickBot="1">
      <c r="C10" s="19">
        <f t="shared" ref="C10:C12" si="5">D9</f>
        <v>1.83</v>
      </c>
      <c r="D10" s="17">
        <f t="shared" ref="D10:D12" si="6">C10+0.03</f>
        <v>1.86</v>
      </c>
      <c r="E10" s="35">
        <f t="shared" si="0"/>
        <v>1.8450000000000002</v>
      </c>
      <c r="F10" s="7">
        <v>24</v>
      </c>
      <c r="G10" s="6">
        <f t="shared" si="4"/>
        <v>150</v>
      </c>
      <c r="H10" s="29">
        <f t="shared" si="1"/>
        <v>0.12</v>
      </c>
      <c r="I10" s="30">
        <f t="shared" si="2"/>
        <v>0.75</v>
      </c>
      <c r="J10" s="37">
        <f t="shared" si="3"/>
        <v>44.28</v>
      </c>
    </row>
    <row r="11" spans="3:13" ht="15.75" thickBot="1">
      <c r="C11" s="19">
        <f t="shared" si="5"/>
        <v>1.86</v>
      </c>
      <c r="D11" s="17">
        <f t="shared" si="6"/>
        <v>1.8900000000000001</v>
      </c>
      <c r="E11" s="35">
        <f t="shared" si="0"/>
        <v>1.875</v>
      </c>
      <c r="F11" s="7">
        <v>20</v>
      </c>
      <c r="G11" s="6">
        <f t="shared" si="4"/>
        <v>170</v>
      </c>
      <c r="H11" s="29">
        <f t="shared" si="1"/>
        <v>0.1</v>
      </c>
      <c r="I11" s="30">
        <f t="shared" si="2"/>
        <v>0.85</v>
      </c>
      <c r="J11" s="37">
        <f t="shared" si="3"/>
        <v>37.5</v>
      </c>
    </row>
    <row r="12" spans="3:13" ht="15.75" thickBot="1">
      <c r="C12" s="19">
        <f t="shared" si="5"/>
        <v>1.8900000000000001</v>
      </c>
      <c r="D12" s="17">
        <f t="shared" si="6"/>
        <v>1.9200000000000002</v>
      </c>
      <c r="E12" s="35">
        <f t="shared" si="0"/>
        <v>1.9050000000000002</v>
      </c>
      <c r="F12" s="7">
        <v>12</v>
      </c>
      <c r="G12" s="6">
        <f t="shared" si="4"/>
        <v>182</v>
      </c>
      <c r="H12" s="29">
        <f t="shared" si="1"/>
        <v>0.06</v>
      </c>
      <c r="I12" s="30">
        <f t="shared" si="2"/>
        <v>0.91</v>
      </c>
      <c r="J12" s="37">
        <f t="shared" si="3"/>
        <v>22.860000000000003</v>
      </c>
    </row>
    <row r="13" spans="3:13" ht="15.75" thickBot="1">
      <c r="C13" s="19">
        <f>D12</f>
        <v>1.9200000000000002</v>
      </c>
      <c r="D13" s="17">
        <f>C13+0.03</f>
        <v>1.9500000000000002</v>
      </c>
      <c r="E13" s="35">
        <f t="shared" si="0"/>
        <v>1.9350000000000001</v>
      </c>
      <c r="F13" s="7">
        <v>10</v>
      </c>
      <c r="G13" s="6">
        <f t="shared" si="4"/>
        <v>192</v>
      </c>
      <c r="H13" s="29">
        <f t="shared" si="1"/>
        <v>0.05</v>
      </c>
      <c r="I13" s="30">
        <f t="shared" si="2"/>
        <v>0.96</v>
      </c>
      <c r="J13" s="37">
        <f t="shared" si="3"/>
        <v>19.350000000000001</v>
      </c>
    </row>
    <row r="14" spans="3:13" ht="15.75" thickBot="1">
      <c r="C14" s="19">
        <f>D13</f>
        <v>1.9500000000000002</v>
      </c>
      <c r="D14" s="17">
        <f>C14+0.03</f>
        <v>1.9800000000000002</v>
      </c>
      <c r="E14" s="35">
        <f t="shared" si="0"/>
        <v>1.9650000000000003</v>
      </c>
      <c r="F14" s="7">
        <v>6</v>
      </c>
      <c r="G14" s="6">
        <f t="shared" si="4"/>
        <v>198</v>
      </c>
      <c r="H14" s="29">
        <f t="shared" si="1"/>
        <v>0.03</v>
      </c>
      <c r="I14" s="30">
        <f t="shared" si="2"/>
        <v>0.99</v>
      </c>
      <c r="J14" s="37">
        <f t="shared" si="3"/>
        <v>11.790000000000003</v>
      </c>
    </row>
    <row r="15" spans="3:13" ht="15.75" thickBot="1">
      <c r="C15" s="19">
        <f>D14</f>
        <v>1.9800000000000002</v>
      </c>
      <c r="D15" s="17">
        <f>C15+0.03</f>
        <v>2.0100000000000002</v>
      </c>
      <c r="E15" s="35">
        <f t="shared" si="0"/>
        <v>1.9950000000000001</v>
      </c>
      <c r="F15" s="3">
        <v>2</v>
      </c>
      <c r="G15" s="6">
        <f t="shared" si="4"/>
        <v>200</v>
      </c>
      <c r="H15" s="29">
        <f t="shared" si="1"/>
        <v>0.01</v>
      </c>
      <c r="I15" s="30">
        <f t="shared" si="2"/>
        <v>1</v>
      </c>
      <c r="J15" s="37">
        <f t="shared" si="3"/>
        <v>3.99</v>
      </c>
    </row>
    <row r="16" spans="3:13" ht="15.75" thickBot="1">
      <c r="F16" s="22">
        <f>SUM(F6:F15)</f>
        <v>200</v>
      </c>
      <c r="J16" s="37">
        <f>SUM(J6:J15)</f>
        <v>362.62000000000006</v>
      </c>
    </row>
    <row r="20" spans="3:6" ht="18">
      <c r="C20" s="2" t="s">
        <v>1</v>
      </c>
      <c r="D20" s="1"/>
    </row>
    <row r="21" spans="3:6" ht="18">
      <c r="C21" s="1" t="s">
        <v>0</v>
      </c>
      <c r="D21" s="1"/>
      <c r="E21" s="1"/>
      <c r="F21" s="1"/>
    </row>
    <row r="22" spans="3:6" ht="18">
      <c r="C22" s="1" t="s">
        <v>22</v>
      </c>
      <c r="D22" s="1"/>
      <c r="E22" s="1"/>
      <c r="F22" s="1"/>
    </row>
    <row r="23" spans="3:6" ht="18">
      <c r="C23" s="1" t="s">
        <v>23</v>
      </c>
      <c r="D23" s="1"/>
      <c r="E23" s="1"/>
      <c r="F23" s="1"/>
    </row>
    <row r="24" spans="3:6" ht="18">
      <c r="C24" s="1" t="s">
        <v>24</v>
      </c>
      <c r="D24" s="1"/>
      <c r="E24" s="1"/>
      <c r="F24" s="1"/>
    </row>
    <row r="25" spans="3:6" ht="18">
      <c r="C25" s="1"/>
    </row>
    <row r="26" spans="3:6" ht="18">
      <c r="C26" s="1"/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2019-05-14T15:45:13Z</dcterms:created>
  <dcterms:modified xsi:type="dcterms:W3CDTF">2023-05-17T16:45:09Z</dcterms:modified>
</cp:coreProperties>
</file>