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án Pablo Chávez\Downloads\"/>
    </mc:Choice>
  </mc:AlternateContent>
  <xr:revisionPtr revIDLastSave="0" documentId="8_{98ADBFEA-E5F2-4953-BDAE-9560E7A714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CTIVIDAD 1" sheetId="1" r:id="rId1"/>
    <sheet name="ACTIVIDAD 2" sheetId="2" r:id="rId2"/>
  </sheets>
  <definedNames>
    <definedName name="piezas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" l="1"/>
  <c r="D29" i="1"/>
  <c r="D28" i="1"/>
  <c r="D27" i="1"/>
  <c r="I16" i="1"/>
  <c r="I17" i="1"/>
  <c r="I18" i="1"/>
  <c r="I19" i="1"/>
  <c r="H20" i="1"/>
  <c r="I20" i="1" s="1"/>
  <c r="H15" i="1"/>
  <c r="I15" i="1" s="1"/>
  <c r="C12" i="2"/>
  <c r="F9" i="2"/>
  <c r="F10" i="2" s="1"/>
  <c r="F11" i="2" s="1"/>
  <c r="F8" i="2"/>
  <c r="F7" i="2"/>
  <c r="E8" i="2"/>
  <c r="E9" i="2"/>
  <c r="E10" i="2"/>
  <c r="E11" i="2"/>
  <c r="E7" i="2"/>
  <c r="D9" i="2"/>
  <c r="D10" i="2"/>
  <c r="D11" i="2"/>
  <c r="D8" i="2"/>
  <c r="D7" i="2"/>
  <c r="I21" i="1" l="1"/>
  <c r="J15" i="1"/>
  <c r="K16" i="1"/>
  <c r="J16" i="1"/>
  <c r="J17" i="1" s="1"/>
  <c r="J18" i="1" s="1"/>
  <c r="J19" i="1" s="1"/>
  <c r="J20" i="1" s="1"/>
  <c r="K19" i="1" l="1"/>
  <c r="K17" i="1"/>
  <c r="K15" i="1"/>
  <c r="L15" i="1" s="1"/>
  <c r="L16" i="1" s="1"/>
  <c r="K20" i="1"/>
  <c r="K18" i="1"/>
  <c r="L17" i="1" l="1"/>
  <c r="L18" i="1" s="1"/>
  <c r="L19" i="1" s="1"/>
  <c r="L20" i="1" s="1"/>
</calcChain>
</file>

<file path=xl/sharedStrings.xml><?xml version="1.0" encoding="utf-8"?>
<sst xmlns="http://schemas.openxmlformats.org/spreadsheetml/2006/main" count="50" uniqueCount="48">
  <si>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</si>
  <si>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</si>
  <si>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</si>
  <si>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</si>
  <si>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</si>
  <si>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</si>
  <si>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</si>
  <si>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</si>
  <si>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</si>
  <si>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</si>
  <si>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</si>
  <si>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</si>
  <si>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</si>
  <si>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</si>
  <si>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</si>
  <si>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</si>
  <si>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</si>
  <si>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</si>
  <si>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</si>
  <si>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</si>
  <si>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</si>
  <si>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</si>
  <si>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</si>
  <si>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</si>
  <si>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hi%</t>
  </si>
  <si>
    <t>Hi%</t>
  </si>
  <si>
    <t>Fi</t>
  </si>
  <si>
    <t>fi</t>
  </si>
  <si>
    <t>Piezas</t>
  </si>
  <si>
    <t>2. Hay 6 empleados que logran armar 5 piezas en 12 horas de trabajo</t>
  </si>
  <si>
    <t>3. Hay 28 personas que arman entre 4 y 6 piezas en 12 horas de trabajo</t>
  </si>
  <si>
    <t>4. el 12,5% de la poblacion entrevistada arma 5 piezas en 12 horas de trabajo</t>
  </si>
  <si>
    <t>6. La mediana son 6 piezas. Es decir un 50% de los encuestados arma entre 4 a 6 piezas.</t>
  </si>
  <si>
    <t xml:space="preserve">7. La moda son 4 piezas, es decir que entre los trabajadores lo mas usual es construir 4 piezas. </t>
  </si>
  <si>
    <t>Moda</t>
  </si>
  <si>
    <t>Media</t>
  </si>
  <si>
    <t>Mediana</t>
  </si>
  <si>
    <t>2. Hay 5 personas que tienen 4 hijos entre el total de familias encuestadas.</t>
  </si>
  <si>
    <t>3. Hay 42 personas que tienen entre 0 y 2 hijos.</t>
  </si>
  <si>
    <t>se aproxima a 2</t>
  </si>
  <si>
    <t>8. La mediana es 2 hijos, es decir que de los encuestados el 50% se pasa en los dos hijos</t>
  </si>
  <si>
    <t>5. el 58,3% de la poblacion entrevistada arma entre 4 y 6 piezas en las 12 horas de trabajo.</t>
  </si>
  <si>
    <t>4. Hay un 28% de las familias que tiene 1 hijo</t>
  </si>
  <si>
    <t>5. Hay un 84% que tiene entre 0 y 2 hijos</t>
  </si>
  <si>
    <t>7. La moda es tener 2 hijos entre las 50 familias encuestadas</t>
  </si>
  <si>
    <t>6. La media entre las familias encuestas es 2 hijos. Hace referencia al valor promedio entre el numero de encuestados</t>
  </si>
  <si>
    <t>se aproxima a 6</t>
  </si>
  <si>
    <t>8. El media son 6 piezas. Hace referencia al valor promedio entre el numero de encuestados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</si>
</sst>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73" formatCode="0.0000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0" fontId="10" fillId="3" borderId="3" xfId="1" applyNumberFormat="1" applyFont="1" applyFill="1" applyBorder="1" applyAlignment="1">
      <alignment horizontal="center" vertical="center" wrapText="1" readingOrder="1"/>
    </xf>
    <xf numFmtId="10" fontId="10" fillId="3" borderId="4" xfId="0" applyNumberFormat="1" applyFont="1" applyFill="1" applyBorder="1" applyAlignment="1">
      <alignment horizontal="center" vertical="center" wrapText="1" readingOrder="1"/>
    </xf>
    <xf numFmtId="10" fontId="10" fillId="3" borderId="6" xfId="0" applyNumberFormat="1" applyFont="1" applyFill="1" applyBorder="1" applyAlignment="1">
      <alignment horizontal="center" vertical="center" wrapText="1" readingOrder="1"/>
    </xf>
    <xf numFmtId="0" fontId="0" fillId="0" borderId="0" xfId="0" applyBorder="1"/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173" fontId="0" fillId="0" borderId="1" xfId="0" applyNumberForma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1"/>
  <sheetViews>
    <sheetView tabSelected="1" topLeftCell="A17" zoomScale="93" zoomScaleNormal="93" workbookViewId="0">
      <selection activeCell="G32" sqref="G32"/>
    </sheetView>
  </sheetViews>
  <sheetFormatPr baseColWidth="10" defaultRowHeight="15.75" x14ac:dyDescent="0.25"/>
  <cols>
    <col min="4" max="4" width="14.375" bestFit="1" customWidth="1"/>
  </cols>
  <sheetData>
    <row r="6" spans="2:20" ht="18" x14ac:dyDescent="0.25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5">
      <c r="C11" s="1"/>
      <c r="T11" s="1"/>
    </row>
    <row r="14" spans="2:20" ht="18" x14ac:dyDescent="0.25">
      <c r="C14" s="3" t="s">
        <v>1</v>
      </c>
      <c r="H14" s="32" t="s">
        <v>28</v>
      </c>
      <c r="I14" s="34" t="s">
        <v>27</v>
      </c>
      <c r="J14" s="34" t="s">
        <v>26</v>
      </c>
      <c r="K14" s="34" t="s">
        <v>24</v>
      </c>
      <c r="L14" s="34" t="s">
        <v>25</v>
      </c>
    </row>
    <row r="15" spans="2:20" ht="18.75" x14ac:dyDescent="0.3">
      <c r="B15" s="4">
        <v>1</v>
      </c>
      <c r="C15" s="6" t="s">
        <v>2</v>
      </c>
      <c r="D15" s="6"/>
      <c r="E15" s="6"/>
      <c r="F15" s="7"/>
      <c r="H15" s="33">
        <f>MIN(piezas)</f>
        <v>4</v>
      </c>
      <c r="I15" s="29">
        <f>COUNTIF(piezas,H15)</f>
        <v>12</v>
      </c>
      <c r="J15" s="29">
        <f>I15</f>
        <v>12</v>
      </c>
      <c r="K15" s="30">
        <f>I15/$I$21</f>
        <v>0.25</v>
      </c>
      <c r="L15" s="31">
        <f>K15</f>
        <v>0.25</v>
      </c>
    </row>
    <row r="16" spans="2:20" ht="21" x14ac:dyDescent="0.35">
      <c r="B16" s="4">
        <v>2</v>
      </c>
      <c r="C16" s="5" t="s">
        <v>6</v>
      </c>
      <c r="D16" s="6"/>
      <c r="E16" s="6"/>
      <c r="F16" s="7"/>
      <c r="H16" s="33">
        <v>5</v>
      </c>
      <c r="I16" s="29">
        <f>COUNTIF(piezas,H16)</f>
        <v>6</v>
      </c>
      <c r="J16" s="29">
        <f>I16+J15</f>
        <v>18</v>
      </c>
      <c r="K16" s="30">
        <f t="shared" ref="K16:K20" si="0">I16/$I$21</f>
        <v>0.125</v>
      </c>
      <c r="L16" s="31">
        <f>K16+L15</f>
        <v>0.375</v>
      </c>
    </row>
    <row r="17" spans="2:12" ht="18.75" x14ac:dyDescent="0.3">
      <c r="B17" s="4">
        <v>3</v>
      </c>
      <c r="C17" s="5" t="s">
        <v>7</v>
      </c>
      <c r="D17" s="6"/>
      <c r="E17" s="6"/>
      <c r="F17" s="7"/>
      <c r="H17" s="33">
        <v>6</v>
      </c>
      <c r="I17" s="29">
        <f>COUNTIF(piezas,H17)</f>
        <v>10</v>
      </c>
      <c r="J17" s="29">
        <f t="shared" ref="J17:J20" si="1">I17+J16</f>
        <v>28</v>
      </c>
      <c r="K17" s="30">
        <f t="shared" si="0"/>
        <v>0.20833333333333334</v>
      </c>
      <c r="L17" s="31">
        <f t="shared" ref="L17:L20" si="2">K17+L16</f>
        <v>0.58333333333333337</v>
      </c>
    </row>
    <row r="18" spans="2:12" ht="21" x14ac:dyDescent="0.35">
      <c r="B18" s="4">
        <v>4</v>
      </c>
      <c r="C18" s="5" t="s">
        <v>8</v>
      </c>
      <c r="D18" s="6"/>
      <c r="E18" s="6"/>
      <c r="F18" s="7"/>
      <c r="H18" s="33">
        <v>7</v>
      </c>
      <c r="I18" s="29">
        <f>COUNTIF(piezas,H18)</f>
        <v>8</v>
      </c>
      <c r="J18" s="29">
        <f t="shared" si="1"/>
        <v>36</v>
      </c>
      <c r="K18" s="30">
        <f t="shared" si="0"/>
        <v>0.16666666666666666</v>
      </c>
      <c r="L18" s="31">
        <f t="shared" si="2"/>
        <v>0.75</v>
      </c>
    </row>
    <row r="19" spans="2:12" ht="21" x14ac:dyDescent="0.35">
      <c r="B19" s="4">
        <v>5</v>
      </c>
      <c r="C19" s="5" t="s">
        <v>9</v>
      </c>
      <c r="D19" s="6"/>
      <c r="E19" s="6"/>
      <c r="F19" s="7"/>
      <c r="H19" s="33">
        <v>8</v>
      </c>
      <c r="I19" s="29">
        <f>COUNTIF(piezas,H19)</f>
        <v>4</v>
      </c>
      <c r="J19" s="29">
        <f t="shared" si="1"/>
        <v>40</v>
      </c>
      <c r="K19" s="30">
        <f t="shared" si="0"/>
        <v>8.3333333333333329E-2</v>
      </c>
      <c r="L19" s="31">
        <f t="shared" si="2"/>
        <v>0.83333333333333337</v>
      </c>
    </row>
    <row r="20" spans="2:12" ht="18.75" x14ac:dyDescent="0.3">
      <c r="B20" s="4">
        <v>6</v>
      </c>
      <c r="C20" s="6" t="s">
        <v>4</v>
      </c>
      <c r="D20" s="6"/>
      <c r="E20" s="6"/>
      <c r="F20" s="7"/>
      <c r="H20" s="33">
        <f>MAX(piezas)</f>
        <v>9</v>
      </c>
      <c r="I20" s="29">
        <f>COUNTIF(piezas,H20)</f>
        <v>8</v>
      </c>
      <c r="J20" s="29">
        <f t="shared" si="1"/>
        <v>48</v>
      </c>
      <c r="K20" s="30">
        <f t="shared" si="0"/>
        <v>0.16666666666666666</v>
      </c>
      <c r="L20" s="31">
        <f t="shared" si="2"/>
        <v>1</v>
      </c>
    </row>
    <row r="21" spans="2:12" ht="18.75" x14ac:dyDescent="0.3">
      <c r="B21" s="4">
        <v>7</v>
      </c>
      <c r="C21" s="6" t="s">
        <v>5</v>
      </c>
      <c r="D21" s="6"/>
      <c r="E21" s="6"/>
      <c r="F21" s="7"/>
      <c r="H21" s="28"/>
      <c r="I21" s="35">
        <f>SUM(I15:I20)</f>
        <v>48</v>
      </c>
      <c r="J21" s="28"/>
      <c r="K21" s="28"/>
    </row>
    <row r="22" spans="2:12" ht="18.75" x14ac:dyDescent="0.3">
      <c r="B22" s="4">
        <v>8</v>
      </c>
      <c r="C22" s="5" t="s">
        <v>3</v>
      </c>
      <c r="D22" s="7"/>
      <c r="E22" s="7"/>
      <c r="F22" s="7"/>
    </row>
    <row r="23" spans="2:12" ht="18.75" x14ac:dyDescent="0.3">
      <c r="C23" s="7"/>
      <c r="D23" s="7"/>
      <c r="E23" s="7"/>
      <c r="F23" s="7"/>
    </row>
    <row r="25" spans="2:12" x14ac:dyDescent="0.25">
      <c r="G25" t="s">
        <v>29</v>
      </c>
    </row>
    <row r="26" spans="2:12" x14ac:dyDescent="0.25">
      <c r="G26" t="s">
        <v>30</v>
      </c>
    </row>
    <row r="27" spans="2:12" x14ac:dyDescent="0.25">
      <c r="C27" s="33" t="s">
        <v>34</v>
      </c>
      <c r="D27" s="29">
        <f>MODE(piezas)</f>
        <v>4</v>
      </c>
      <c r="G27" t="s">
        <v>31</v>
      </c>
    </row>
    <row r="28" spans="2:12" x14ac:dyDescent="0.25">
      <c r="C28" s="33" t="s">
        <v>35</v>
      </c>
      <c r="D28" s="36">
        <f>AVERAGE(piezas)</f>
        <v>6.208333333333333</v>
      </c>
      <c r="E28" t="s">
        <v>46</v>
      </c>
      <c r="G28" t="s">
        <v>41</v>
      </c>
    </row>
    <row r="29" spans="2:12" x14ac:dyDescent="0.25">
      <c r="C29" s="33" t="s">
        <v>36</v>
      </c>
      <c r="D29" s="29">
        <f>MEDIAN(piezas)</f>
        <v>6</v>
      </c>
      <c r="G29" t="s">
        <v>32</v>
      </c>
    </row>
    <row r="30" spans="2:12" x14ac:dyDescent="0.25">
      <c r="G30" t="s">
        <v>33</v>
      </c>
    </row>
    <row r="31" spans="2:12" x14ac:dyDescent="0.25">
      <c r="G31" t="s">
        <v>47</v>
      </c>
    </row>
  </sheetData>
  <pageMargins left="0.7" right="0.7" top="0.75" bottom="0.75" header="0.3" footer="0.3"/>
  <ignoredErrors>
    <ignoredError sqref="K15:K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6"/>
  <sheetViews>
    <sheetView topLeftCell="A15" zoomScale="111" workbookViewId="0">
      <selection activeCell="F21" sqref="F21"/>
    </sheetView>
  </sheetViews>
  <sheetFormatPr baseColWidth="10" defaultRowHeight="15.75" x14ac:dyDescent="0.25"/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 x14ac:dyDescent="0.3">
      <c r="B7" s="11">
        <v>0</v>
      </c>
      <c r="C7" s="11">
        <v>8</v>
      </c>
      <c r="D7" s="12">
        <f>C7</f>
        <v>8</v>
      </c>
      <c r="E7" s="25">
        <f>C7/$D$11</f>
        <v>0.16</v>
      </c>
      <c r="F7" s="26">
        <f>E7</f>
        <v>0.16</v>
      </c>
    </row>
    <row r="8" spans="1:9" ht="18.75" thickBot="1" x14ac:dyDescent="0.3">
      <c r="B8" s="13">
        <v>1</v>
      </c>
      <c r="C8" s="13">
        <v>14</v>
      </c>
      <c r="D8" s="14">
        <f>C8+D7</f>
        <v>22</v>
      </c>
      <c r="E8" s="25">
        <f t="shared" ref="E8:E11" si="0">C8/$D$11</f>
        <v>0.28000000000000003</v>
      </c>
      <c r="F8" s="27">
        <f>E8+F7</f>
        <v>0.44000000000000006</v>
      </c>
    </row>
    <row r="9" spans="1:9" ht="18.75" thickBot="1" x14ac:dyDescent="0.3">
      <c r="B9" s="13">
        <v>2</v>
      </c>
      <c r="C9" s="13">
        <v>20</v>
      </c>
      <c r="D9" s="14">
        <f t="shared" ref="D9:D11" si="1">C9+D8</f>
        <v>42</v>
      </c>
      <c r="E9" s="25">
        <f t="shared" si="0"/>
        <v>0.4</v>
      </c>
      <c r="F9" s="27">
        <f t="shared" ref="F9:F11" si="2">E9+F8</f>
        <v>0.84000000000000008</v>
      </c>
    </row>
    <row r="10" spans="1:9" ht="18.75" thickBot="1" x14ac:dyDescent="0.3">
      <c r="B10" s="13">
        <v>3</v>
      </c>
      <c r="C10" s="13">
        <v>5</v>
      </c>
      <c r="D10" s="14">
        <f t="shared" si="1"/>
        <v>47</v>
      </c>
      <c r="E10" s="25">
        <f t="shared" si="0"/>
        <v>0.1</v>
      </c>
      <c r="F10" s="27">
        <f t="shared" si="2"/>
        <v>0.94000000000000006</v>
      </c>
    </row>
    <row r="11" spans="1:9" ht="18.75" thickBot="1" x14ac:dyDescent="0.3">
      <c r="B11" s="15">
        <v>4</v>
      </c>
      <c r="C11" s="15">
        <v>3</v>
      </c>
      <c r="D11" s="14">
        <f t="shared" si="1"/>
        <v>50</v>
      </c>
      <c r="E11" s="25">
        <f t="shared" si="0"/>
        <v>0.06</v>
      </c>
      <c r="F11" s="27">
        <f t="shared" si="2"/>
        <v>1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 x14ac:dyDescent="0.35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 x14ac:dyDescent="0.3">
      <c r="A18" s="21">
        <v>3</v>
      </c>
      <c r="B18" s="6" t="s">
        <v>16</v>
      </c>
      <c r="C18" s="7"/>
      <c r="D18" s="7"/>
      <c r="E18" s="7"/>
      <c r="F18" s="7"/>
      <c r="G18" s="7"/>
      <c r="H18" s="7" t="s">
        <v>37</v>
      </c>
      <c r="I18" s="7"/>
    </row>
    <row r="19" spans="1:9" ht="21" x14ac:dyDescent="0.35">
      <c r="A19" s="21">
        <v>4</v>
      </c>
      <c r="B19" s="6" t="s">
        <v>17</v>
      </c>
      <c r="C19" s="7"/>
      <c r="D19" s="7"/>
      <c r="E19" s="7"/>
      <c r="F19" s="7"/>
      <c r="G19" s="7"/>
      <c r="H19" s="7" t="s">
        <v>38</v>
      </c>
      <c r="I19" s="7"/>
    </row>
    <row r="20" spans="1:9" ht="21" x14ac:dyDescent="0.35">
      <c r="A20" s="21">
        <v>5</v>
      </c>
      <c r="B20" s="6" t="s">
        <v>18</v>
      </c>
      <c r="C20" s="7"/>
      <c r="D20" s="7"/>
      <c r="E20" s="7"/>
      <c r="F20" s="7"/>
      <c r="G20" s="7"/>
      <c r="H20" s="7" t="s">
        <v>42</v>
      </c>
      <c r="I20" s="7"/>
    </row>
    <row r="21" spans="1:9" ht="18.75" x14ac:dyDescent="0.3">
      <c r="A21" s="21">
        <v>6</v>
      </c>
      <c r="B21" s="6" t="s">
        <v>19</v>
      </c>
      <c r="H21" s="7" t="s">
        <v>43</v>
      </c>
    </row>
    <row r="22" spans="1:9" ht="18.75" x14ac:dyDescent="0.3">
      <c r="A22" s="21">
        <v>7</v>
      </c>
      <c r="B22" s="6" t="s">
        <v>20</v>
      </c>
      <c r="H22" s="7" t="s">
        <v>45</v>
      </c>
    </row>
    <row r="23" spans="1:9" ht="18.75" x14ac:dyDescent="0.3">
      <c r="A23" s="21">
        <v>8</v>
      </c>
      <c r="B23" s="6" t="s">
        <v>21</v>
      </c>
      <c r="H23" s="7" t="s">
        <v>44</v>
      </c>
    </row>
    <row r="24" spans="1:9" ht="18.75" x14ac:dyDescent="0.3">
      <c r="H24" s="7" t="s">
        <v>40</v>
      </c>
    </row>
    <row r="26" spans="1:9" x14ac:dyDescent="0.25">
      <c r="B26" t="s">
        <v>35</v>
      </c>
      <c r="C26">
        <f>(B7*C7+B8*C8+B9*C9+B10*C10+B11*C11)/C12</f>
        <v>1.62</v>
      </c>
      <c r="D26" t="s">
        <v>39</v>
      </c>
    </row>
  </sheetData>
  <pageMargins left="0.7" right="0.7" top="0.75" bottom="0.75" header="0.3" footer="0.3"/>
  <ignoredErrors>
    <ignoredError sqref="E11 E7: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 de Windows</cp:lastModifiedBy>
  <dcterms:created xsi:type="dcterms:W3CDTF">2022-04-25T12:36:49Z</dcterms:created>
  <dcterms:modified xsi:type="dcterms:W3CDTF">2023-05-26T21:50:41Z</dcterms:modified>
</cp:coreProperties>
</file>