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495" windowWidth="19440" windowHeight="15600" activeTab="3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Pizarro">'PREGUNTA 3'!$C$7:$L$15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4" i="4"/>
  <c r="M23"/>
  <c r="M22"/>
  <c r="M21"/>
  <c r="M20"/>
  <c r="M19"/>
  <c r="N19" s="1"/>
  <c r="E9" i="3"/>
  <c r="E10"/>
  <c r="E11"/>
  <c r="E12"/>
  <c r="E13"/>
  <c r="E14"/>
  <c r="E15"/>
  <c r="E16"/>
  <c r="E17"/>
  <c r="E18"/>
  <c r="E19"/>
  <c r="E20"/>
  <c r="E21"/>
  <c r="E22"/>
  <c r="E23"/>
  <c r="E8"/>
  <c r="M29" i="4"/>
  <c r="H9" i="2"/>
  <c r="I9" s="1"/>
  <c r="H8"/>
  <c r="M31" i="4"/>
  <c r="I8" i="2"/>
  <c r="F8" i="5"/>
  <c r="F12"/>
  <c r="E9"/>
  <c r="E13"/>
  <c r="D9"/>
  <c r="D10" s="1"/>
  <c r="D11" s="1"/>
  <c r="D12" s="1"/>
  <c r="D13" s="1"/>
  <c r="E8" s="1"/>
  <c r="D8"/>
  <c r="D7"/>
  <c r="E24" i="3"/>
  <c r="I10" i="2"/>
  <c r="I11"/>
  <c r="I12"/>
  <c r="I13"/>
  <c r="I14"/>
  <c r="I15"/>
  <c r="H10"/>
  <c r="H11"/>
  <c r="H12"/>
  <c r="H13"/>
  <c r="H14"/>
  <c r="H15"/>
  <c r="N20" i="4" l="1"/>
  <c r="N21" s="1"/>
  <c r="N22" s="1"/>
  <c r="N23" s="1"/>
  <c r="N24" s="1"/>
  <c r="P23" s="1"/>
  <c r="M25"/>
  <c r="E10" i="5"/>
  <c r="F13"/>
  <c r="F9"/>
  <c r="E7"/>
  <c r="E11"/>
  <c r="F7"/>
  <c r="F10"/>
  <c r="E12"/>
  <c r="F11"/>
  <c r="O19" i="4" l="1"/>
  <c r="P19"/>
  <c r="O21"/>
  <c r="P21"/>
  <c r="O22"/>
  <c r="P22"/>
  <c r="P20"/>
  <c r="O24"/>
  <c r="P24"/>
  <c r="O20"/>
  <c r="O23"/>
</calcChain>
</file>

<file path=xl/sharedStrings.xml><?xml version="1.0" encoding="utf-8"?>
<sst xmlns="http://schemas.openxmlformats.org/spreadsheetml/2006/main" count="126" uniqueCount="95">
  <si>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</si>
  <si>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</si>
  <si>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</si>
  <si>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</si>
  <si>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</si>
  <si>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</si>
  <si>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</si>
  <si>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</si>
  <si>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</si>
  <si>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</si>
  <si>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</si>
  <si>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</si>
  <si>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</si>
  <si>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</si>
  <si>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</si>
  <si>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</si>
  <si>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</si>
  <si>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</si>
  <si>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</si>
  <si>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</si>
  <si>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</si>
  <si>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</si>
  <si>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</si>
  <si>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</si>
  <si>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</si>
  <si>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</si>
  <si>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</si>
  <si>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</si>
  <si>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</si>
  <si>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</si>
  <si>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</si>
  <si>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</si>
  <si>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</si>
  <si>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</si>
  <si>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</si>
  <si>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</si>
  <si>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</si>
  <si>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</si>
  <si>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</si>
  <si>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</si>
  <si>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</si>
  <si>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</si>
  <si>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</si>
  <si>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</si>
  <si>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</si>
  <si>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</si>
  <si>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</si>
  <si>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</si>
  <si>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</si>
  <si>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</si>
  <si>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</si>
  <si>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</si>
  <si>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</si>
  <si>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</si>
  <si>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</si>
  <si>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</si>
  <si>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</si>
  <si>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</si>
  <si>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</si>
  <si>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</si>
  <si>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</si>
  <si>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</si>
  <si>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</si>
  <si>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</si>
  <si>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</si>
  <si>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</si>
  <si>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</si>
  <si>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</si>
  <si>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</si>
  <si>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</si>
  <si>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</si>
  <si>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</si>
  <si>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</si>
  <si>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</si>
  <si>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</si>
  <si>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</si>
  <si>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</si>
  <si>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</si>
  <si>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</si>
  <si>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</si>
  <si>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</si>
  <si>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</si>
  <si>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</si>
  <si>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</si>
  <si>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</si>
  <si>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NOMBRE:Salvador Pizarro Pasten</t>
  </si>
  <si>
    <t>CURSO: 1C</t>
  </si>
  <si>
    <t>FECHA: 29-05-2023</t>
  </si>
  <si>
    <t>El 5% de los cadetes tienen 4 mascotas</t>
  </si>
  <si>
    <t>35 cadetes tienen 2 mascotas</t>
  </si>
  <si>
    <t xml:space="preserve">La mayoría de brigadieres tienen 2 hermanos </t>
  </si>
  <si>
    <t>90 cadetes tienen "a lo más" 3 mascotas</t>
  </si>
  <si>
    <t>El 45% de los cadetes tienen "a lo más" 1 mascota</t>
  </si>
  <si>
    <t>Los brigadieres tienen "a lo más" 2 hermanos</t>
  </si>
  <si>
    <t xml:space="preserve">El promedio de hermanos que tienen los brigadieres es de 2,5 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</si>
</sst>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3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0" fillId="0" borderId="0" xfId="0" applyAlignment="1">
      <alignment horizontal="center"/>
    </xf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0" borderId="34" xfId="0" applyFont="1" applyBorder="1" applyAlignment="1">
      <alignment horizontal="center"/>
    </xf>
    <xf numFmtId="0" fontId="0" fillId="0" borderId="1" xfId="0" applyBorder="1"/>
    <xf numFmtId="0" fontId="8" fillId="5" borderId="1" xfId="0" applyFont="1" applyFill="1" applyBorder="1"/>
    <xf numFmtId="9" fontId="0" fillId="0" borderId="16" xfId="2" applyFont="1" applyBorder="1"/>
    <xf numFmtId="0" fontId="14" fillId="0" borderId="0" xfId="0" applyFont="1" applyAlignment="1">
      <alignment vertical="top"/>
    </xf>
    <xf numFmtId="0" fontId="14" fillId="0" borderId="0" xfId="0" applyFont="1"/>
    <xf numFmtId="0" fontId="14" fillId="0" borderId="0" xfId="0" applyFont="1" applyAlignment="1">
      <alignment horizontal="left"/>
    </xf>
    <xf numFmtId="0" fontId="0" fillId="0" borderId="0" xfId="0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Porcentual" xfId="2" builtinId="5"/>
  </cellStyles>
  <dxfs count="3"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E12" sqref="E12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9" t="s">
        <v>54</v>
      </c>
      <c r="E2" s="80"/>
      <c r="F2" s="80"/>
      <c r="G2" s="80"/>
      <c r="H2" s="80"/>
      <c r="I2" s="80"/>
      <c r="J2" s="81"/>
    </row>
    <row r="4" spans="4:10" ht="15.75" thickBot="1"/>
    <row r="5" spans="4:10" ht="26.25" customHeight="1" thickBot="1">
      <c r="D5" s="82" t="s">
        <v>85</v>
      </c>
      <c r="E5" s="83"/>
      <c r="F5" s="83"/>
      <c r="G5" s="83"/>
      <c r="H5" s="83"/>
      <c r="I5" s="83"/>
      <c r="J5" s="84"/>
    </row>
    <row r="6" spans="4:10" ht="26.25" customHeight="1" thickBot="1">
      <c r="D6" s="82" t="s">
        <v>86</v>
      </c>
      <c r="E6" s="83"/>
      <c r="F6" s="83"/>
      <c r="G6" s="83"/>
      <c r="H6" s="83"/>
      <c r="I6" s="83"/>
      <c r="J6" s="84"/>
    </row>
    <row r="7" spans="4:10" ht="26.25" customHeight="1" thickBot="1">
      <c r="D7" s="82" t="s">
        <v>87</v>
      </c>
      <c r="E7" s="83"/>
      <c r="F7" s="83"/>
      <c r="G7" s="83"/>
      <c r="H7" s="83"/>
      <c r="I7" s="83"/>
      <c r="J7" s="84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topLeftCell="A7" workbookViewId="0">
      <selection activeCell="K7" sqref="K7"/>
    </sheetView>
  </sheetViews>
  <sheetFormatPr baseColWidth="10" defaultRowHeight="15"/>
  <cols>
    <col min="1" max="1" width="16.85546875" customWidth="1"/>
    <col min="2" max="2" width="28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AVERAGE(D8*$D$6+E8*$E$6+F8*$F$6+G8*$G$6)</f>
        <v>8.2650000000000006</v>
      </c>
      <c r="I8" s="6" t="str">
        <f>IF(H8&gt;=8,"no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AVERAGE(D9*$D$6+E9*$E$6+F9*$F$6+G9*$G$6)</f>
        <v>7.2350000000000012</v>
      </c>
      <c r="I9" s="6" t="str">
        <f>IF(H9&gt;=8,"no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ref="I10:I15" si="1">IF(H10&gt;=8,"no da examen","da examen")</f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85" t="s">
        <v>63</v>
      </c>
      <c r="C19" s="85"/>
      <c r="D19" s="85"/>
      <c r="E19" s="85"/>
      <c r="F19" s="85"/>
      <c r="G19" s="85"/>
      <c r="H19" s="68"/>
      <c r="I19" s="68"/>
    </row>
    <row r="20" spans="2:10" ht="18.75">
      <c r="B20" s="69"/>
      <c r="C20" s="69"/>
      <c r="D20" s="69"/>
      <c r="E20" s="69"/>
      <c r="F20" s="69"/>
      <c r="G20" s="69"/>
      <c r="H20" s="69"/>
      <c r="I20" s="69"/>
    </row>
    <row r="21" spans="2:10" ht="97.5" customHeight="1">
      <c r="B21" s="86" t="s">
        <v>62</v>
      </c>
      <c r="C21" s="86"/>
      <c r="D21" s="86"/>
      <c r="E21" s="86"/>
      <c r="F21" s="86"/>
      <c r="G21" s="86"/>
      <c r="H21" s="86"/>
      <c r="I21" s="68"/>
      <c r="J21" s="24"/>
    </row>
    <row r="22" spans="2:10" ht="28.5" customHeight="1">
      <c r="B22" s="87" t="s">
        <v>64</v>
      </c>
      <c r="C22" s="87"/>
      <c r="D22" s="87"/>
      <c r="E22" s="87"/>
      <c r="F22" s="87"/>
      <c r="G22" s="87"/>
      <c r="H22" s="87"/>
      <c r="I22" s="68"/>
      <c r="J22" s="24"/>
    </row>
    <row r="23" spans="2:10" ht="18.75">
      <c r="B23" s="69"/>
      <c r="C23" s="69"/>
      <c r="D23" s="69"/>
      <c r="E23" s="69"/>
      <c r="F23" s="69"/>
      <c r="G23" s="69"/>
      <c r="H23" s="69"/>
      <c r="I23" s="68"/>
      <c r="J23" s="24"/>
    </row>
    <row r="24" spans="2:10" ht="18">
      <c r="B24" s="87" t="s">
        <v>65</v>
      </c>
      <c r="C24" s="87"/>
      <c r="D24" s="87"/>
      <c r="E24" s="87"/>
      <c r="F24" s="87"/>
      <c r="G24" s="87"/>
      <c r="H24" s="87"/>
      <c r="I24" s="87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H15">
    <cfRule type="cellIs" dxfId="2" priority="3" operator="lessThan">
      <formula>6</formula>
    </cfRule>
  </conditionalFormatting>
  <conditionalFormatting sqref="I8:I15">
    <cfRule type="cellIs" dxfId="1" priority="2" operator="equal">
      <formula>"""NO DA EXAMEN"""</formula>
    </cfRule>
    <cfRule type="cellIs" dxfId="0" priority="1" operator="equal">
      <formula>"NO DA EXAMEN"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I15" sqref="I15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22.710937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8" t="s">
        <v>67</v>
      </c>
      <c r="C4" s="88"/>
      <c r="D4" s="88"/>
      <c r="E4" s="88"/>
      <c r="F4" s="88"/>
      <c r="G4" s="88"/>
      <c r="H4" s="88"/>
      <c r="I4" s="88"/>
      <c r="J4" s="88"/>
      <c r="K4" s="88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IF(D8="entel","entrada gratuita al cine","paga la entrada")</f>
        <v>paga la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3" si="0">IF(D9="entel","entrada gratuita al cine","paga la entrada")</f>
        <v>paga la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 la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 la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gratuita al cine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 la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la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gratuita al cine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la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la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la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gratuita al cine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la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la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la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 la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ref="E24" si="1">IF(D24="entel","entrada gratuita","paga la entrada")</f>
        <v>paga la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S33"/>
  <sheetViews>
    <sheetView tabSelected="1" zoomScaleNormal="100" workbookViewId="0">
      <selection activeCell="M25" sqref="M25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20.2851562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91" t="s">
        <v>73</v>
      </c>
      <c r="D4" s="91"/>
      <c r="E4" s="91"/>
      <c r="F4" s="91"/>
      <c r="G4" s="91"/>
      <c r="H4" s="91"/>
      <c r="I4" s="91"/>
      <c r="J4" s="91"/>
      <c r="K4" s="91"/>
      <c r="L4" s="91"/>
      <c r="M4" s="89"/>
      <c r="N4" s="89"/>
    </row>
    <row r="5" spans="1:14" ht="21" customHeight="1">
      <c r="C5" s="91"/>
      <c r="D5" s="91"/>
      <c r="E5" s="91"/>
      <c r="F5" s="91"/>
      <c r="G5" s="91"/>
      <c r="H5" s="91"/>
      <c r="I5" s="91"/>
      <c r="J5" s="91"/>
      <c r="K5" s="91"/>
      <c r="L5" s="91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9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9" ht="24" thickBot="1">
      <c r="C18" s="39"/>
      <c r="D18" s="39"/>
      <c r="E18" s="39"/>
      <c r="F18" s="39"/>
      <c r="G18" s="39"/>
      <c r="H18" s="39"/>
      <c r="I18" s="39"/>
      <c r="J18" s="39"/>
      <c r="K18" s="39"/>
      <c r="L18" s="64" t="s">
        <v>56</v>
      </c>
      <c r="M18" s="64" t="s">
        <v>57</v>
      </c>
      <c r="N18" s="64" t="s">
        <v>58</v>
      </c>
      <c r="O18" s="64" t="s">
        <v>74</v>
      </c>
      <c r="P18" s="64" t="s">
        <v>75</v>
      </c>
    </row>
    <row r="19" spans="3:19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>COUNTIF(Pizarro,"=0")</f>
        <v>13</v>
      </c>
      <c r="N19" s="62">
        <f>M19</f>
        <v>13</v>
      </c>
      <c r="O19" s="74">
        <f>M19/$N$24</f>
        <v>0.14444444444444443</v>
      </c>
      <c r="P19" s="74">
        <f>N19/$N$24</f>
        <v>0.14444444444444443</v>
      </c>
    </row>
    <row r="20" spans="3:19" ht="19.5" thickBot="1">
      <c r="L20" s="57">
        <v>1</v>
      </c>
      <c r="M20" s="60">
        <f>COUNTIF(Pizarro,"=1")</f>
        <v>10</v>
      </c>
      <c r="N20" s="63">
        <f>M20+N19</f>
        <v>23</v>
      </c>
      <c r="O20" s="74">
        <f t="shared" ref="O20:O24" si="0">M20/$N$24</f>
        <v>0.1111111111111111</v>
      </c>
      <c r="P20" s="74">
        <f t="shared" ref="P20:P24" si="1">N20/$N$24</f>
        <v>0.25555555555555554</v>
      </c>
    </row>
    <row r="21" spans="3:19" ht="19.5" thickBot="1">
      <c r="C21" s="38" t="s">
        <v>69</v>
      </c>
      <c r="D21" s="38"/>
      <c r="E21" s="38"/>
      <c r="F21" s="38"/>
      <c r="G21" s="38"/>
      <c r="H21" s="38"/>
      <c r="L21" s="57">
        <v>2</v>
      </c>
      <c r="M21" s="60">
        <f>COUNTIF(Pizarro,"=2")</f>
        <v>26</v>
      </c>
      <c r="N21" s="63">
        <f t="shared" ref="N21:N24" si="2">M21+N20</f>
        <v>49</v>
      </c>
      <c r="O21" s="74">
        <f t="shared" si="0"/>
        <v>0.28888888888888886</v>
      </c>
      <c r="P21" s="74">
        <f t="shared" si="1"/>
        <v>0.5444444444444444</v>
      </c>
      <c r="S21" s="78"/>
    </row>
    <row r="22" spans="3:19" ht="19.5" thickBot="1">
      <c r="C22" s="90"/>
      <c r="D22" s="90"/>
      <c r="E22" s="90"/>
      <c r="F22" s="90"/>
      <c r="G22" s="90"/>
      <c r="H22" s="90"/>
      <c r="I22" s="90"/>
      <c r="J22" s="90"/>
      <c r="L22" s="57">
        <v>3</v>
      </c>
      <c r="M22" s="60">
        <f>COUNTIF(Pizarro,"=3")</f>
        <v>13</v>
      </c>
      <c r="N22" s="63">
        <f t="shared" si="2"/>
        <v>62</v>
      </c>
      <c r="O22" s="74">
        <f t="shared" si="0"/>
        <v>0.14444444444444443</v>
      </c>
      <c r="P22" s="74">
        <f t="shared" si="1"/>
        <v>0.68888888888888888</v>
      </c>
    </row>
    <row r="23" spans="3:19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60">
        <f>COUNTIF(Pizarro,"=4")</f>
        <v>14</v>
      </c>
      <c r="N23" s="63">
        <f t="shared" si="2"/>
        <v>76</v>
      </c>
      <c r="O23" s="74">
        <f t="shared" si="0"/>
        <v>0.15555555555555556</v>
      </c>
      <c r="P23" s="74">
        <f t="shared" si="1"/>
        <v>0.84444444444444444</v>
      </c>
    </row>
    <row r="24" spans="3:19" ht="19.5" thickBot="1">
      <c r="L24" s="57">
        <v>5</v>
      </c>
      <c r="M24" s="71">
        <f>COUNTIF(Pizarro,"=5")</f>
        <v>14</v>
      </c>
      <c r="N24" s="63">
        <f t="shared" si="2"/>
        <v>90</v>
      </c>
      <c r="O24" s="74">
        <f t="shared" si="0"/>
        <v>0.15555555555555556</v>
      </c>
      <c r="P24" s="74">
        <f t="shared" si="1"/>
        <v>1</v>
      </c>
    </row>
    <row r="25" spans="3:19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70" t="s">
        <v>76</v>
      </c>
      <c r="M25" s="72">
        <f>SUM(M19:M24)</f>
        <v>90</v>
      </c>
    </row>
    <row r="27" spans="3:19" ht="15.75">
      <c r="C27" s="38" t="s">
        <v>72</v>
      </c>
    </row>
    <row r="28" spans="3:19" ht="15.75" thickBot="1"/>
    <row r="29" spans="3:19" ht="19.5" thickBot="1">
      <c r="L29" s="73" t="s">
        <v>77</v>
      </c>
      <c r="M29" s="72">
        <f>L21</f>
        <v>2</v>
      </c>
      <c r="O29" t="s">
        <v>90</v>
      </c>
    </row>
    <row r="30" spans="3:19" ht="15.75" thickBot="1"/>
    <row r="31" spans="3:19" ht="19.5" thickBot="1">
      <c r="L31" s="73" t="s">
        <v>78</v>
      </c>
      <c r="M31" s="72">
        <f>L21</f>
        <v>2</v>
      </c>
      <c r="O31" t="s">
        <v>93</v>
      </c>
    </row>
    <row r="32" spans="3:19" ht="15.75" thickBot="1"/>
    <row r="33" spans="12:15" ht="19.5" thickBot="1">
      <c r="L33" s="73" t="s">
        <v>79</v>
      </c>
      <c r="M33" s="72">
        <v>2.5</v>
      </c>
      <c r="O33" t="s">
        <v>94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opLeftCell="A4" zoomScale="140" zoomScaleNormal="140" workbookViewId="0">
      <selection activeCell="F20" sqref="F20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6" width="12.710937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9" t="s">
        <v>61</v>
      </c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</row>
    <row r="5" spans="1:14" ht="15.75" thickBot="1"/>
    <row r="6" spans="1:14" ht="24" thickBot="1">
      <c r="B6" s="64" t="s">
        <v>56</v>
      </c>
      <c r="C6" s="64" t="s">
        <v>57</v>
      </c>
      <c r="D6" s="64" t="s">
        <v>58</v>
      </c>
      <c r="E6" s="64" t="s">
        <v>59</v>
      </c>
      <c r="F6" s="64" t="s">
        <v>60</v>
      </c>
      <c r="G6" s="65"/>
    </row>
    <row r="7" spans="1:14" ht="19.5" thickBot="1">
      <c r="B7" s="56">
        <v>0</v>
      </c>
      <c r="C7" s="59">
        <v>25</v>
      </c>
      <c r="D7" s="62">
        <f>C7</f>
        <v>25</v>
      </c>
      <c r="E7" s="74">
        <f>C7/$D$13</f>
        <v>0.25</v>
      </c>
      <c r="F7" s="74">
        <f>D7/$D$13</f>
        <v>0.25</v>
      </c>
      <c r="G7" s="66"/>
    </row>
    <row r="8" spans="1:14" ht="19.5" thickBot="1">
      <c r="B8" s="57">
        <v>1</v>
      </c>
      <c r="C8" s="60">
        <v>20</v>
      </c>
      <c r="D8" s="63">
        <f>C8+D7</f>
        <v>45</v>
      </c>
      <c r="E8" s="74">
        <f t="shared" ref="E8:E13" si="0">C8/$D$13</f>
        <v>0.2</v>
      </c>
      <c r="F8" s="74">
        <f t="shared" ref="F8:F13" si="1">D8/$D$13</f>
        <v>0.45</v>
      </c>
      <c r="G8" s="66"/>
    </row>
    <row r="9" spans="1:14" ht="19.5" thickBot="1">
      <c r="B9" s="57">
        <v>2</v>
      </c>
      <c r="C9" s="60">
        <v>35</v>
      </c>
      <c r="D9" s="63">
        <f t="shared" ref="D9:D13" si="2">C9+D8</f>
        <v>80</v>
      </c>
      <c r="E9" s="74">
        <f t="shared" si="0"/>
        <v>0.35</v>
      </c>
      <c r="F9" s="74">
        <f t="shared" si="1"/>
        <v>0.8</v>
      </c>
      <c r="G9" s="66"/>
    </row>
    <row r="10" spans="1:14" ht="19.5" thickBot="1">
      <c r="B10" s="57">
        <v>3</v>
      </c>
      <c r="C10" s="60">
        <v>10</v>
      </c>
      <c r="D10" s="63">
        <f t="shared" si="2"/>
        <v>90</v>
      </c>
      <c r="E10" s="74">
        <f t="shared" si="0"/>
        <v>0.1</v>
      </c>
      <c r="F10" s="74">
        <f t="shared" si="1"/>
        <v>0.9</v>
      </c>
      <c r="G10" s="66"/>
    </row>
    <row r="11" spans="1:14" ht="19.5" thickBot="1">
      <c r="B11" s="57">
        <v>4</v>
      </c>
      <c r="C11" s="60">
        <v>5</v>
      </c>
      <c r="D11" s="63">
        <f t="shared" si="2"/>
        <v>95</v>
      </c>
      <c r="E11" s="74">
        <f t="shared" si="0"/>
        <v>0.05</v>
      </c>
      <c r="F11" s="74">
        <f t="shared" si="1"/>
        <v>0.95</v>
      </c>
      <c r="G11" s="66"/>
    </row>
    <row r="12" spans="1:14" ht="19.5" thickBot="1">
      <c r="B12" s="57">
        <v>5</v>
      </c>
      <c r="C12" s="60">
        <v>3</v>
      </c>
      <c r="D12" s="63">
        <f t="shared" si="2"/>
        <v>98</v>
      </c>
      <c r="E12" s="74">
        <f t="shared" si="0"/>
        <v>0.03</v>
      </c>
      <c r="F12" s="74">
        <f t="shared" si="1"/>
        <v>0.98</v>
      </c>
      <c r="G12" s="66"/>
    </row>
    <row r="13" spans="1:14" ht="19.5" thickBot="1">
      <c r="B13" s="58">
        <v>6</v>
      </c>
      <c r="C13" s="61">
        <v>2</v>
      </c>
      <c r="D13" s="63">
        <f t="shared" si="2"/>
        <v>100</v>
      </c>
      <c r="E13" s="74">
        <f t="shared" si="0"/>
        <v>0.02</v>
      </c>
      <c r="F13" s="74">
        <f t="shared" si="1"/>
        <v>1</v>
      </c>
      <c r="G13" s="66"/>
    </row>
    <row r="14" spans="1:14">
      <c r="B14" s="37"/>
    </row>
    <row r="15" spans="1:14" ht="18">
      <c r="B15" s="88" t="s">
        <v>80</v>
      </c>
      <c r="C15" s="88"/>
      <c r="D15" s="88"/>
      <c r="E15" s="88"/>
      <c r="F15" s="88"/>
      <c r="G15" s="88"/>
      <c r="H15" s="88"/>
      <c r="I15" s="88"/>
      <c r="J15" s="92"/>
      <c r="K15" s="92"/>
    </row>
    <row r="16" spans="1:14" ht="27.75" customHeight="1">
      <c r="B16" s="88" t="s">
        <v>81</v>
      </c>
      <c r="C16" s="88"/>
      <c r="D16" s="88"/>
      <c r="E16" s="88"/>
      <c r="F16" s="75" t="s">
        <v>89</v>
      </c>
      <c r="G16" s="38"/>
      <c r="H16" s="38"/>
      <c r="I16" s="38"/>
      <c r="J16" s="38"/>
      <c r="K16" s="38"/>
    </row>
    <row r="17" spans="2:10" ht="23.25" customHeight="1">
      <c r="B17" s="88" t="s">
        <v>82</v>
      </c>
      <c r="C17" s="88"/>
      <c r="D17" s="88"/>
      <c r="E17" s="88"/>
      <c r="F17" s="77" t="s">
        <v>91</v>
      </c>
      <c r="G17" s="67"/>
      <c r="H17" s="67"/>
      <c r="I17" s="67"/>
      <c r="J17" s="37"/>
    </row>
    <row r="18" spans="2:10" ht="28.5" customHeight="1">
      <c r="B18" s="88" t="s">
        <v>83</v>
      </c>
      <c r="C18" s="88"/>
      <c r="D18" s="88"/>
      <c r="E18" s="88"/>
      <c r="F18" s="76" t="s">
        <v>88</v>
      </c>
    </row>
    <row r="19" spans="2:10" ht="28.5" customHeight="1">
      <c r="B19" s="88" t="s">
        <v>84</v>
      </c>
      <c r="C19" s="88"/>
      <c r="D19" s="88"/>
      <c r="E19" s="88"/>
      <c r="F19" s="76" t="s">
        <v>92</v>
      </c>
    </row>
  </sheetData>
  <mergeCells count="8">
    <mergeCell ref="L4:N4"/>
    <mergeCell ref="J15:K15"/>
    <mergeCell ref="B15:I15"/>
    <mergeCell ref="B19:E19"/>
    <mergeCell ref="B16:E16"/>
    <mergeCell ref="B17:E17"/>
    <mergeCell ref="B18:E18"/>
    <mergeCell ref="B4:K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Pizarro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2023-05-16T14:03:51Z</dcterms:created>
  <dcterms:modified xsi:type="dcterms:W3CDTF">2023-05-29T13:28:41Z</dcterms:modified>
</cp:coreProperties>
</file>