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2"/>
  <c r="K30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<sst xmlns="http://schemas.openxmlformats.org/spreadsheetml/2006/main" count="72" uniqueCount="45">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</sst>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3" borderId="4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4" xfId="0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2" xfId="0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0" fontId="0" fillId="3" borderId="0" xfId="0" applyFill="1" applyBorder="1"/>
    <xf numFmtId="9" fontId="0" fillId="3" borderId="0" xfId="0" applyNumberForma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6" borderId="3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168" fontId="0" fillId="3" borderId="0" xfId="1" applyNumberFormat="1" applyFont="1" applyFill="1" applyAlignment="1">
      <alignment vertical="center"/>
    </xf>
    <xf numFmtId="9" fontId="0" fillId="3" borderId="0" xfId="0" applyNumberFormat="1" applyFill="1"/>
  </cellXfs>
  <cellStyles count="2">
    <cellStyle name="Moneda" xfId="1" builtinId="4"/>
    <cellStyle name="Normal" xfId="0" builtinId="0"/>
  </cellStyles>
  <dxfs count="8"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714375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622300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80" zoomScaleNormal="80" workbookViewId="0">
      <selection activeCell="E20" sqref="E20"/>
    </sheetView>
  </sheetViews>
  <sheetFormatPr baseColWidth="10" defaultRowHeight="15.75"/>
  <cols>
    <col min="1" max="1" width="5.875" bestFit="1" customWidth="1"/>
    <col min="2" max="8" width="15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9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K4" s="8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K5" s="7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K6" s="7" t="s">
        <v>3</v>
      </c>
      <c r="L6" s="7"/>
      <c r="M6" s="7"/>
      <c r="N6" s="7"/>
      <c r="O6" s="7"/>
      <c r="P6" s="7"/>
      <c r="Q6" s="7"/>
      <c r="R6" s="7"/>
      <c r="S6" s="7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K7" s="7" t="s">
        <v>4</v>
      </c>
      <c r="L7" s="7"/>
      <c r="M7" s="7"/>
      <c r="N7" s="7"/>
      <c r="O7" s="7"/>
      <c r="P7" s="7"/>
      <c r="Q7" s="7"/>
      <c r="R7" s="7"/>
      <c r="S7" s="7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K8" s="7" t="s">
        <v>5</v>
      </c>
      <c r="L8" s="7"/>
      <c r="M8" s="7"/>
      <c r="N8" s="7"/>
      <c r="O8" s="7"/>
      <c r="P8" s="7"/>
      <c r="Q8" s="7"/>
      <c r="R8" s="7"/>
      <c r="S8" s="7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K9" s="7" t="s">
        <v>6</v>
      </c>
      <c r="L9" s="7"/>
      <c r="M9" s="7"/>
      <c r="N9" s="7"/>
      <c r="O9" s="7"/>
      <c r="P9" s="7"/>
      <c r="Q9" s="7"/>
      <c r="R9" s="7"/>
      <c r="S9" s="7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9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B25" s="19"/>
      <c r="C25" s="19"/>
      <c r="D25" s="20">
        <v>0.35</v>
      </c>
      <c r="E25" s="20">
        <v>0.25</v>
      </c>
      <c r="F25" s="20">
        <v>0.1</v>
      </c>
      <c r="G25" s="20">
        <v>0.3</v>
      </c>
      <c r="H25" s="19"/>
    </row>
    <row r="26" spans="1:11" ht="21.95" customHeight="1" thickTop="1" thickBot="1">
      <c r="B26" s="21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3" t="s">
        <v>13</v>
      </c>
    </row>
    <row r="27" spans="1:11" ht="21.95" customHeight="1" thickTop="1">
      <c r="B27" s="12" t="s">
        <v>20</v>
      </c>
      <c r="C27" s="13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>D27*$D$25+E27*$E$25+F27*$F$25+$G$25*G27</f>
        <v>8.3550000000000004</v>
      </c>
    </row>
    <row r="28" spans="1:11" ht="21.95" customHeight="1">
      <c r="B28" s="16" t="s">
        <v>28</v>
      </c>
      <c r="C28" s="16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D28*$D$25+E28*$E$25+F28*$F$25+$G$25*G28</f>
        <v>8.0150000000000006</v>
      </c>
    </row>
    <row r="29" spans="1:11" ht="21.95" customHeight="1">
      <c r="B29" s="16" t="s">
        <v>14</v>
      </c>
      <c r="C29" s="16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D29*$D$25+E29*$E$25+F29*$F$25+$G$25*G29</f>
        <v>8.004999999999999</v>
      </c>
    </row>
    <row r="30" spans="1:11" ht="21.95" customHeight="1">
      <c r="B30" s="16" t="s">
        <v>16</v>
      </c>
      <c r="C30" s="16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D30*$D$25+E30*$E$25+F30*$F$25+$G$25*G30</f>
        <v>7.5449999999999999</v>
      </c>
    </row>
    <row r="31" spans="1:11" ht="21.95" customHeight="1">
      <c r="B31" s="16" t="s">
        <v>22</v>
      </c>
      <c r="C31" s="16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D31*$D$25+E31*$E$25+F31*$F$25+$G$25*G31</f>
        <v>6.95</v>
      </c>
    </row>
    <row r="32" spans="1:11" ht="21.95" customHeight="1">
      <c r="B32" s="16" t="s">
        <v>24</v>
      </c>
      <c r="C32" s="16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D32*$D$25+E32*$E$25+F32*$F$25+$G$25*G32</f>
        <v>6.9349999999999996</v>
      </c>
    </row>
    <row r="33" spans="2:8" ht="21.95" customHeight="1">
      <c r="B33" s="16" t="s">
        <v>26</v>
      </c>
      <c r="C33" s="16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D33*$D$25+E33*$E$25+F33*$F$25+$G$25*G33</f>
        <v>6.84</v>
      </c>
    </row>
    <row r="34" spans="2:8" ht="21.95" customHeight="1">
      <c r="B34" s="16" t="s">
        <v>18</v>
      </c>
      <c r="C34" s="16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D34*$D$25+E34*$E$25+F34*$F$25+$G$25*G34</f>
        <v>6.5750000000000002</v>
      </c>
    </row>
    <row r="35" spans="2:8">
      <c r="D35" s="2"/>
      <c r="E35" s="2"/>
      <c r="F35" s="2"/>
      <c r="G35" s="2"/>
    </row>
  </sheetData>
  <sortState ref="B27:H34">
    <sortCondition descending="1" ref="H27:H34"/>
  </sortState>
  <mergeCells count="1">
    <mergeCell ref="A3:A13"/>
  </mergeCells>
  <conditionalFormatting sqref="M27">
    <cfRule type="top10" dxfId="3" priority="4" bottom="1" rank="6"/>
  </conditionalFormatting>
  <conditionalFormatting sqref="D27:H34">
    <cfRule type="top10" dxfId="2" priority="3" bottom="1" rank="6"/>
  </conditionalFormatting>
  <conditionalFormatting sqref="H27:H34">
    <cfRule type="cellIs" dxfId="1" priority="1" operator="greaterThan">
      <formula>8</formula>
    </cfRule>
    <cfRule type="cellIs" dxfId="0" priority="2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abSelected="1" zoomScale="90" zoomScaleNormal="90" workbookViewId="0">
      <selection activeCell="E20" sqref="E20"/>
    </sheetView>
  </sheetViews>
  <sheetFormatPr baseColWidth="10" defaultRowHeight="15.75"/>
  <cols>
    <col min="3" max="3" width="10.875" bestFit="1" customWidth="1"/>
    <col min="4" max="4" width="9.625" bestFit="1" customWidth="1"/>
    <col min="5" max="5" width="13.375" bestFit="1" customWidth="1"/>
    <col min="6" max="6" width="8.5" bestFit="1" customWidth="1"/>
    <col min="7" max="8" width="15.125" bestFit="1" customWidth="1"/>
    <col min="9" max="9" width="20" bestFit="1" customWidth="1"/>
    <col min="10" max="10" width="12.125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5"/>
      <c r="P5" s="5"/>
      <c r="Q5" s="5"/>
      <c r="R5" s="5"/>
      <c r="S5" s="5"/>
      <c r="T5" s="5"/>
      <c r="U5" s="5"/>
      <c r="V5" s="5"/>
    </row>
    <row r="6" spans="1:22">
      <c r="A6" s="1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6" t="s">
        <v>1</v>
      </c>
      <c r="P6" s="5"/>
      <c r="Q6" s="5"/>
      <c r="R6" s="5"/>
      <c r="S6" s="5"/>
      <c r="T6" s="5"/>
      <c r="U6" s="5"/>
      <c r="V6" s="5"/>
    </row>
    <row r="7" spans="1:22">
      <c r="A7" s="1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"/>
      <c r="P7" s="5"/>
      <c r="Q7" s="5"/>
      <c r="R7" s="5"/>
      <c r="S7" s="5"/>
      <c r="T7" s="5"/>
      <c r="U7" s="5"/>
      <c r="V7" s="5"/>
    </row>
    <row r="8" spans="1:22">
      <c r="A8" s="1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7" t="s">
        <v>40</v>
      </c>
      <c r="P8" s="7"/>
      <c r="Q8" s="7"/>
      <c r="R8" s="7"/>
      <c r="S8" s="7"/>
      <c r="T8" s="7"/>
      <c r="U8" s="7"/>
      <c r="V8" s="5"/>
    </row>
    <row r="9" spans="1:22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7" t="s">
        <v>41</v>
      </c>
      <c r="P9" s="7"/>
      <c r="Q9" s="7"/>
      <c r="R9" s="7"/>
      <c r="S9" s="7"/>
      <c r="T9" s="7"/>
      <c r="U9" s="7"/>
      <c r="V9" s="5"/>
    </row>
    <row r="10" spans="1:22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7" t="s">
        <v>42</v>
      </c>
      <c r="P10" s="7"/>
      <c r="Q10" s="7"/>
      <c r="R10" s="7"/>
      <c r="S10" s="7"/>
      <c r="T10" s="7"/>
      <c r="U10" s="7"/>
      <c r="V10" s="5"/>
    </row>
    <row r="11" spans="1:22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7" t="s">
        <v>43</v>
      </c>
      <c r="P11" s="7"/>
      <c r="Q11" s="7"/>
      <c r="R11" s="7"/>
      <c r="S11" s="7"/>
      <c r="T11" s="7"/>
      <c r="U11" s="7"/>
      <c r="V11" s="5"/>
    </row>
    <row r="12" spans="1:22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7" t="s">
        <v>44</v>
      </c>
      <c r="P12" s="7"/>
      <c r="Q12" s="7"/>
      <c r="R12" s="7"/>
      <c r="S12" s="7"/>
      <c r="T12" s="7"/>
      <c r="U12" s="7"/>
      <c r="V12" s="5"/>
    </row>
    <row r="13" spans="1:22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"/>
      <c r="P13" s="5"/>
      <c r="Q13" s="5"/>
      <c r="R13" s="5"/>
      <c r="S13" s="5"/>
      <c r="T13" s="5"/>
      <c r="U13" s="5"/>
      <c r="V13" s="5"/>
    </row>
    <row r="14" spans="1:22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2" spans="1:1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>
        <v>0</v>
      </c>
    </row>
    <row r="24" spans="1:15">
      <c r="B24" s="1"/>
      <c r="C24" s="1"/>
      <c r="D24" s="1"/>
      <c r="E24" s="1"/>
      <c r="F24" s="3" t="s">
        <v>30</v>
      </c>
      <c r="G24" s="4">
        <v>7.0000000000000007E-2</v>
      </c>
      <c r="H24" s="29"/>
      <c r="I24" s="1"/>
      <c r="J24" s="1"/>
      <c r="K24" s="1"/>
      <c r="L24" s="1"/>
      <c r="M24" s="1"/>
    </row>
    <row r="25" spans="1:15">
      <c r="B25" s="1"/>
      <c r="C25" s="1"/>
      <c r="D25" s="1"/>
      <c r="E25" s="1"/>
      <c r="F25" s="3" t="s">
        <v>31</v>
      </c>
      <c r="G25" s="4">
        <v>0.08</v>
      </c>
      <c r="H25" s="29"/>
      <c r="I25" s="1"/>
      <c r="J25" s="1"/>
      <c r="K25" s="1"/>
      <c r="L25" s="1"/>
      <c r="M25" s="1"/>
    </row>
    <row r="26" spans="1:15">
      <c r="B26" s="1"/>
      <c r="C26" s="1"/>
      <c r="D26" s="1"/>
      <c r="E26" s="1"/>
      <c r="F26" s="3" t="s">
        <v>32</v>
      </c>
      <c r="G26" s="4">
        <v>0.12</v>
      </c>
      <c r="H26" s="29"/>
      <c r="I26" s="1"/>
      <c r="J26" s="1"/>
      <c r="K26" s="1"/>
      <c r="L26" s="1"/>
      <c r="M26" s="1"/>
    </row>
    <row r="27" spans="1:15" ht="16.5" thickBot="1">
      <c r="B27" s="1"/>
      <c r="C27" s="1"/>
      <c r="D27" s="1"/>
      <c r="E27" s="1"/>
      <c r="F27" s="1"/>
      <c r="G27" s="29"/>
      <c r="H27" s="29"/>
      <c r="I27" s="1"/>
      <c r="J27" s="1"/>
      <c r="K27" s="1"/>
      <c r="L27" s="1"/>
      <c r="M27" s="1"/>
    </row>
    <row r="28" spans="1:15" ht="16.5" thickBot="1">
      <c r="B28" s="1"/>
      <c r="C28" s="26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32</v>
      </c>
      <c r="K28" s="27" t="s">
        <v>39</v>
      </c>
      <c r="L28" s="1"/>
      <c r="M28" s="1"/>
    </row>
    <row r="29" spans="1:15">
      <c r="B29" s="1"/>
      <c r="C29" s="24" t="s">
        <v>14</v>
      </c>
      <c r="D29" s="24" t="s">
        <v>15</v>
      </c>
      <c r="E29" s="25" t="s">
        <v>30</v>
      </c>
      <c r="F29" s="25">
        <v>2</v>
      </c>
      <c r="G29" s="28">
        <v>680000</v>
      </c>
      <c r="H29" s="28">
        <f>G29*(10%*F29)+G29</f>
        <v>816000</v>
      </c>
      <c r="I29" s="28">
        <f>IF(E29=$F$24,H29*$G$24,H29*$G$25)</f>
        <v>57120.000000000007</v>
      </c>
      <c r="J29" s="28">
        <f>(H29*$G$26)</f>
        <v>97920</v>
      </c>
      <c r="K29" s="28">
        <f>(H29-I29-J29)</f>
        <v>660960</v>
      </c>
      <c r="L29" s="1"/>
      <c r="M29" s="1"/>
    </row>
    <row r="30" spans="1:15">
      <c r="B30" s="1"/>
      <c r="C30" s="24" t="s">
        <v>16</v>
      </c>
      <c r="D30" s="24" t="s">
        <v>17</v>
      </c>
      <c r="E30" s="25" t="s">
        <v>31</v>
      </c>
      <c r="F30" s="25">
        <v>3</v>
      </c>
      <c r="G30" s="28">
        <v>780000</v>
      </c>
      <c r="H30" s="28">
        <f t="shared" ref="H30:H36" si="0">G30*(10%*F30)+G30</f>
        <v>1014000</v>
      </c>
      <c r="I30" s="28">
        <f t="shared" ref="I30:I36" si="1">IF(E30=$F$24,H30*$G$24,H30*$G$25)</f>
        <v>81120</v>
      </c>
      <c r="J30" s="28">
        <f t="shared" ref="J30:J36" si="2">(H30*$G$26)</f>
        <v>121680</v>
      </c>
      <c r="K30" s="28">
        <f t="shared" ref="K30:K36" si="3">(H30-I30-J30)</f>
        <v>811200</v>
      </c>
      <c r="L30" s="1"/>
      <c r="M30" s="1"/>
    </row>
    <row r="31" spans="1:15">
      <c r="B31" s="1"/>
      <c r="C31" s="24" t="s">
        <v>18</v>
      </c>
      <c r="D31" s="24" t="s">
        <v>19</v>
      </c>
      <c r="E31" s="25" t="s">
        <v>31</v>
      </c>
      <c r="F31" s="25">
        <v>1</v>
      </c>
      <c r="G31" s="28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  <c r="L31" s="1"/>
      <c r="M31" s="1"/>
    </row>
    <row r="32" spans="1:15">
      <c r="B32" s="1"/>
      <c r="C32" s="24" t="s">
        <v>20</v>
      </c>
      <c r="D32" s="24" t="s">
        <v>21</v>
      </c>
      <c r="E32" s="25" t="s">
        <v>30</v>
      </c>
      <c r="F32" s="25">
        <v>3</v>
      </c>
      <c r="G32" s="28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  <c r="L32" s="1"/>
      <c r="M32" s="1"/>
    </row>
    <row r="33" spans="2:13">
      <c r="B33" s="1"/>
      <c r="C33" s="24" t="s">
        <v>22</v>
      </c>
      <c r="D33" s="24" t="s">
        <v>23</v>
      </c>
      <c r="E33" s="25" t="s">
        <v>30</v>
      </c>
      <c r="F33" s="25">
        <v>2</v>
      </c>
      <c r="G33" s="28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  <c r="L33" s="1"/>
      <c r="M33" s="1"/>
    </row>
    <row r="34" spans="2:13">
      <c r="B34" s="1"/>
      <c r="C34" s="24" t="s">
        <v>24</v>
      </c>
      <c r="D34" s="24" t="s">
        <v>25</v>
      </c>
      <c r="E34" s="25" t="s">
        <v>31</v>
      </c>
      <c r="F34" s="25">
        <v>4</v>
      </c>
      <c r="G34" s="28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  <c r="L34" s="1"/>
      <c r="M34" s="1"/>
    </row>
    <row r="35" spans="2:13">
      <c r="B35" s="1"/>
      <c r="C35" s="24" t="s">
        <v>26</v>
      </c>
      <c r="D35" s="24" t="s">
        <v>27</v>
      </c>
      <c r="E35" s="25" t="s">
        <v>31</v>
      </c>
      <c r="F35" s="25">
        <v>3</v>
      </c>
      <c r="G35" s="28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  <c r="L35" s="1"/>
      <c r="M35" s="1"/>
    </row>
    <row r="36" spans="2:13">
      <c r="B36" s="1"/>
      <c r="C36" s="24" t="s">
        <v>28</v>
      </c>
      <c r="D36" s="24" t="s">
        <v>29</v>
      </c>
      <c r="E36" s="25" t="s">
        <v>31</v>
      </c>
      <c r="F36" s="25">
        <v>5</v>
      </c>
      <c r="G36" s="28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  <c r="L36" s="1"/>
      <c r="M36" s="1"/>
    </row>
    <row r="37" spans="2:1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2023-04-26T15:50:40Z</dcterms:modified>
</cp:coreProperties>
</file>