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28" i="1"/>
  <c r="H33"/>
  <c r="H32"/>
  <c r="H31"/>
  <c r="H27"/>
  <c r="H34"/>
  <c r="H30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<sst xmlns="http://schemas.openxmlformats.org/spreadsheetml/2006/main" count="72" uniqueCount="45">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</sst>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6" borderId="2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333375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27" sqref="H27:H34"/>
    </sheetView>
  </sheetViews>
  <sheetFormatPr baseColWidth="10" defaultRowHeight="15.75"/>
  <cols>
    <col min="2" max="3" width="13.75" customWidth="1"/>
    <col min="4" max="4" width="12.5" customWidth="1"/>
    <col min="5" max="5" width="12.375" customWidth="1"/>
    <col min="6" max="6" width="12.25" customWidth="1"/>
    <col min="7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9.25" customHeight="1" thickBot="1">
      <c r="A26" s="1"/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16.5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16.5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16.5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16.5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16.5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16.5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16.5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16.5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4" workbookViewId="0">
      <selection activeCell="N29" sqref="N29"/>
    </sheetView>
  </sheetViews>
  <sheetFormatPr baseColWidth="10" defaultRowHeight="15.75"/>
  <cols>
    <col min="3" max="3" width="11" customWidth="1"/>
    <col min="4" max="4" width="10.75" customWidth="1"/>
    <col min="5" max="6" width="11" customWidth="1"/>
    <col min="7" max="8" width="15.375" customWidth="1"/>
    <col min="9" max="9" width="12.125" customWidth="1"/>
    <col min="10" max="11" width="1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customHeight="1" thickBot="1">
      <c r="C28" s="21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2" t="s">
        <v>39</v>
      </c>
      <c r="L28" s="22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19">
        <v>680000</v>
      </c>
      <c r="H29" s="19">
        <f>G29+10%*F29*G29</f>
        <v>816000</v>
      </c>
      <c r="I29" s="19">
        <f>IF(E29="fonasa",H29*G$24,H29*$G$25)</f>
        <v>57120.000000000007</v>
      </c>
      <c r="J29" s="19">
        <f>H29*$G$26</f>
        <v>97920</v>
      </c>
      <c r="K29" s="20">
        <f>H29-I29-J29</f>
        <v>660960</v>
      </c>
      <c r="L29" s="20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19">
        <v>780000</v>
      </c>
      <c r="H30" s="19">
        <f t="shared" ref="H30:H36" si="0">G30+10%*F30*G30</f>
        <v>1014000</v>
      </c>
      <c r="I30" s="19">
        <f t="shared" ref="I30:I36" si="1">IF(E30="fonasa",H30*G$24,H30*$G$25)</f>
        <v>81120</v>
      </c>
      <c r="J30" s="19">
        <f t="shared" ref="J30:J36" si="2">H30*$G$26</f>
        <v>121680</v>
      </c>
      <c r="K30" s="20">
        <f t="shared" ref="K30:K36" si="3">H30-I30-J30</f>
        <v>811200</v>
      </c>
      <c r="L30" s="20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19">
        <v>1200000</v>
      </c>
      <c r="H31" s="19">
        <f t="shared" si="0"/>
        <v>1320000</v>
      </c>
      <c r="I31" s="19">
        <f t="shared" si="1"/>
        <v>105600</v>
      </c>
      <c r="J31" s="19">
        <f t="shared" si="2"/>
        <v>158400</v>
      </c>
      <c r="K31" s="20">
        <f t="shared" si="3"/>
        <v>1056000</v>
      </c>
      <c r="L31" s="20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19">
        <v>890000</v>
      </c>
      <c r="H32" s="19">
        <f t="shared" si="0"/>
        <v>1157000</v>
      </c>
      <c r="I32" s="19">
        <f t="shared" si="1"/>
        <v>80990.000000000015</v>
      </c>
      <c r="J32" s="19">
        <f t="shared" si="2"/>
        <v>138840</v>
      </c>
      <c r="K32" s="20">
        <f t="shared" si="3"/>
        <v>937170</v>
      </c>
      <c r="L32" s="20"/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19">
        <v>680000</v>
      </c>
      <c r="H33" s="19">
        <f t="shared" si="0"/>
        <v>816000</v>
      </c>
      <c r="I33" s="19">
        <f t="shared" si="1"/>
        <v>57120.000000000007</v>
      </c>
      <c r="J33" s="19">
        <f t="shared" si="2"/>
        <v>97920</v>
      </c>
      <c r="K33" s="20">
        <f t="shared" si="3"/>
        <v>660960</v>
      </c>
      <c r="L33" s="20"/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19">
        <v>580000</v>
      </c>
      <c r="H34" s="19">
        <f t="shared" si="0"/>
        <v>812000</v>
      </c>
      <c r="I34" s="19">
        <f t="shared" si="1"/>
        <v>64960</v>
      </c>
      <c r="J34" s="19">
        <f t="shared" si="2"/>
        <v>97440</v>
      </c>
      <c r="K34" s="20">
        <f t="shared" si="3"/>
        <v>649600</v>
      </c>
      <c r="L34" s="20"/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19">
        <v>780000</v>
      </c>
      <c r="H35" s="19">
        <f t="shared" si="0"/>
        <v>1014000</v>
      </c>
      <c r="I35" s="19">
        <f t="shared" si="1"/>
        <v>81120</v>
      </c>
      <c r="J35" s="19">
        <f t="shared" si="2"/>
        <v>121680</v>
      </c>
      <c r="K35" s="20">
        <f t="shared" si="3"/>
        <v>811200</v>
      </c>
      <c r="L35" s="20"/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19">
        <v>890000</v>
      </c>
      <c r="H36" s="19">
        <f t="shared" si="0"/>
        <v>1335000</v>
      </c>
      <c r="I36" s="19">
        <f t="shared" si="1"/>
        <v>106800</v>
      </c>
      <c r="J36" s="19">
        <f t="shared" si="2"/>
        <v>160200</v>
      </c>
      <c r="K36" s="20">
        <f t="shared" si="3"/>
        <v>1068000</v>
      </c>
      <c r="L36" s="20"/>
    </row>
  </sheetData>
  <mergeCells count="11">
    <mergeCell ref="K30:L30"/>
    <mergeCell ref="K31:L31"/>
    <mergeCell ref="K32:L32"/>
    <mergeCell ref="K33:L33"/>
    <mergeCell ref="K34:L34"/>
    <mergeCell ref="K35:L35"/>
    <mergeCell ref="K36:L36"/>
    <mergeCell ref="K29:L29"/>
    <mergeCell ref="A6:A16"/>
    <mergeCell ref="C28:D28"/>
    <mergeCell ref="K28:L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2022-04-07T12:50:35Z</dcterms:modified>
</cp:coreProperties>
</file>