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benjamin">'ACTIVIDAD 1'!$D$5:$K$10</definedName>
    <definedName name="mena">'ACTIVIDAD 2'!$B$6:$F$12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" l="1"/>
  <c r="F9" i="2"/>
  <c r="F10" i="2"/>
  <c r="F11" i="2"/>
  <c r="E8" i="2"/>
  <c r="E9" i="2"/>
  <c r="E10" i="2"/>
  <c r="E11" i="2"/>
  <c r="F7" i="2"/>
  <c r="E7" i="2"/>
  <c r="S12" i="1"/>
  <c r="S11" i="1"/>
  <c r="S6" i="1"/>
  <c r="S7" i="1"/>
  <c r="S8" i="1"/>
  <c r="S9" i="1"/>
  <c r="S10" i="1"/>
  <c r="S5" i="1"/>
  <c r="D9" i="2"/>
  <c r="D10" i="2" s="1"/>
  <c r="D11" i="2" s="1"/>
  <c r="D8" i="2"/>
  <c r="D7" i="2"/>
  <c r="C12" i="2"/>
  <c r="H22" i="1"/>
  <c r="H21" i="1"/>
  <c r="H20" i="1"/>
  <c r="R7" i="1"/>
  <c r="R8" i="1" s="1"/>
  <c r="R9" i="1" s="1"/>
  <c r="R10" i="1" s="1"/>
  <c r="R6" i="1"/>
  <c r="R5" i="1"/>
  <c r="Q6" i="1"/>
  <c r="Q7" i="1"/>
  <c r="Q8" i="1"/>
  <c r="Q9" i="1"/>
  <c r="Q10" i="1"/>
  <c r="Q5" i="1"/>
  <c r="P7" i="1"/>
  <c r="P8" i="1" s="1"/>
  <c r="P9" i="1" s="1"/>
  <c r="P10" i="1" s="1"/>
  <c r="P6" i="1"/>
  <c r="P5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<sst xmlns="http://schemas.openxmlformats.org/spreadsheetml/2006/main" count="58" uniqueCount="58">
  <si>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</si>
  <si>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</si>
  <si>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</si>
  <si>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</si>
  <si>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</si>
  <si>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</si>
  <si>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</si>
  <si>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</si>
  <si>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</si>
  <si>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</si>
  <si>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</si>
  <si>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</si>
  <si>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</si>
  <si>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</si>
  <si>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</si>
  <si>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</si>
  <si>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</si>
  <si>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</si>
  <si>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</si>
  <si>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</si>
  <si>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</si>
  <si>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</si>
  <si>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</si>
  <si>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</si>
  <si>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</si>
  <si>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</si>
  <si>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</si>
  <si>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</si>
  <si>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</si>
  <si>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</si>
  <si>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</si>
  <si>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</si>
  <si>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</si>
  <si>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</si>
  <si>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</si>
  <si>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</si>
  <si>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</si>
  <si>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</si>
  <si>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</si>
  <si>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</si>
  <si>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</si>
  <si>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operarios fabrican 5 piezas en 12 horas</t>
  </si>
  <si>
    <t>28 operarios fabrican a lo mas 6 piezas</t>
  </si>
  <si>
    <t>el 13% de los operarios fabrican 5 piezas</t>
  </si>
  <si>
    <t>el 58% de los operarios fabrican a lo mas 6 piezas</t>
  </si>
  <si>
    <t>la mayoria de los trabajadores arman 4 piezas en 12 horas</t>
  </si>
  <si>
    <t>la mitad de los operarios fabrican o a lo menos 6 piezas en 12 horas</t>
  </si>
  <si>
    <t>en proedio los oprerarios fabrican 6 piezas en 12 horas</t>
  </si>
  <si>
    <t>promedio xi*f1</t>
  </si>
  <si>
    <t>xi*fi</t>
  </si>
  <si>
    <t>promedio</t>
  </si>
  <si>
    <t>3 familias tienen 3 hijos</t>
  </si>
  <si>
    <t xml:space="preserve">47 familias tienen a lo mas 3 hijos </t>
  </si>
  <si>
    <t>el 28% de las familias tiene 1 hijo</t>
  </si>
  <si>
    <t>el 24% de las familias tiene a lo mas 3 hijos</t>
  </si>
  <si>
    <t>en promedio las familias tienen 2 hijos</t>
  </si>
  <si>
    <t>la moyoria de las familias tiene 2 hijos</t>
  </si>
  <si>
    <t>la mitad de las familias tiene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</si>
</sst>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11" fillId="0" borderId="0" xfId="0" applyFont="1"/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13" fillId="5" borderId="11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6" borderId="2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9" fontId="0" fillId="9" borderId="1" xfId="1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" fontId="0" fillId="0" borderId="7" xfId="0" applyNumberFormat="1" applyFont="1" applyBorder="1" applyAlignment="1">
      <alignment horizontal="center" vertical="center"/>
    </xf>
    <xf numFmtId="0" fontId="19" fillId="3" borderId="0" xfId="0" applyFont="1" applyFill="1" applyAlignment="1">
      <alignment horizontal="center" vertical="center" wrapText="1" readingOrder="1"/>
    </xf>
    <xf numFmtId="0" fontId="7" fillId="2" borderId="11" xfId="0" applyFont="1" applyFill="1" applyBorder="1" applyAlignment="1">
      <alignment horizontal="center" vertical="center" wrapText="1"/>
    </xf>
    <xf numFmtId="9" fontId="3" fillId="3" borderId="3" xfId="1" applyFont="1" applyFill="1" applyBorder="1" applyAlignment="1">
      <alignment horizontal="center" vertical="center" wrapText="1" readingOrder="1"/>
    </xf>
    <xf numFmtId="0" fontId="13" fillId="0" borderId="25" xfId="0" applyFont="1" applyFill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7" fillId="4" borderId="14" xfId="0" applyFont="1" applyFill="1" applyBorder="1" applyAlignment="1">
      <alignment horizontal="center" wrapText="1"/>
    </xf>
    <xf numFmtId="0" fontId="17" fillId="4" borderId="24" xfId="0" applyFont="1" applyFill="1" applyBorder="1" applyAlignment="1">
      <alignment horizontal="center" wrapText="1"/>
    </xf>
    <xf numFmtId="0" fontId="17" fillId="4" borderId="15" xfId="0" applyFont="1" applyFill="1" applyBorder="1" applyAlignment="1">
      <alignment horizontal="center" wrapText="1"/>
    </xf>
    <xf numFmtId="0" fontId="13" fillId="5" borderId="26" xfId="0" applyFont="1" applyFill="1" applyBorder="1" applyAlignment="1">
      <alignment horizontal="center"/>
    </xf>
    <xf numFmtId="9" fontId="0" fillId="0" borderId="27" xfId="0" applyNumberFormat="1" applyBorder="1" applyAlignment="1">
      <alignment horizontal="center"/>
    </xf>
    <xf numFmtId="9" fontId="0" fillId="0" borderId="7" xfId="0" applyNumberFormat="1" applyBorder="1" applyAlignment="1">
      <alignment horizontal="center" vertical="center"/>
    </xf>
    <xf numFmtId="9" fontId="0" fillId="10" borderId="7" xfId="0" applyNumberFormat="1" applyFill="1" applyBorder="1" applyAlignment="1">
      <alignment horizontal="center" vertical="center"/>
    </xf>
    <xf numFmtId="0" fontId="0" fillId="0" borderId="1" xfId="0" applyBorder="1"/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9" fontId="3" fillId="3" borderId="4" xfId="1" applyFont="1" applyFill="1" applyBorder="1" applyAlignment="1">
      <alignment horizontal="center" vertical="center" wrapText="1" readingOrder="1"/>
    </xf>
    <xf numFmtId="0" fontId="3" fillId="5" borderId="5" xfId="0" applyFont="1" applyFill="1" applyBorder="1" applyAlignment="1">
      <alignment horizontal="center" vertical="center" wrapText="1" readingOrder="1"/>
    </xf>
    <xf numFmtId="0" fontId="3" fillId="8" borderId="5" xfId="0" applyFont="1" applyFill="1" applyBorder="1" applyAlignment="1">
      <alignment horizontal="center" vertical="center" wrapText="1" readingOrder="1"/>
    </xf>
    <xf numFmtId="9" fontId="3" fillId="10" borderId="3" xfId="1" applyFont="1" applyFill="1" applyBorder="1" applyAlignment="1">
      <alignment horizontal="center" vertical="center" wrapText="1" readingOrder="1"/>
    </xf>
    <xf numFmtId="9" fontId="3" fillId="11" borderId="4" xfId="1" applyFont="1" applyFill="1" applyBorder="1" applyAlignment="1">
      <alignment horizontal="center" vertical="center" wrapText="1" readingOrder="1"/>
    </xf>
    <xf numFmtId="0" fontId="5" fillId="5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1" xfId="0" applyFont="1" applyBorder="1"/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H1" zoomScaleNormal="100" workbookViewId="0">
      <selection activeCell="Q5" sqref="Q5"/>
    </sheetView>
  </sheetViews>
  <sheetFormatPr baseColWidth="10" defaultRowHeight="15.75" x14ac:dyDescent="0.25"/>
  <cols>
    <col min="8" max="8" width="11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19" max="19" width="16.75" customWidth="1"/>
  </cols>
  <sheetData>
    <row r="1" spans="2:21" ht="16.5" thickBot="1" x14ac:dyDescent="0.3">
      <c r="N1" s="23"/>
      <c r="O1" s="23"/>
      <c r="P1" s="34" t="s">
        <v>34</v>
      </c>
      <c r="Q1" s="34" t="s">
        <v>35</v>
      </c>
      <c r="R1" s="64" t="s">
        <v>36</v>
      </c>
      <c r="S1" s="72" t="s">
        <v>48</v>
      </c>
    </row>
    <row r="2" spans="2:21" ht="18" customHeight="1" thickBot="1" x14ac:dyDescent="0.3">
      <c r="C2" s="39" t="s">
        <v>0</v>
      </c>
      <c r="D2" s="39"/>
      <c r="E2" s="39"/>
      <c r="F2" s="39"/>
      <c r="G2" s="39"/>
      <c r="H2" s="39"/>
      <c r="I2" s="39"/>
      <c r="J2" s="39"/>
      <c r="K2" s="39"/>
      <c r="L2" s="1"/>
      <c r="M2" s="1"/>
      <c r="N2" s="24"/>
      <c r="O2" s="37" t="s">
        <v>33</v>
      </c>
      <c r="P2" s="35"/>
      <c r="Q2" s="35"/>
      <c r="R2" s="65"/>
      <c r="S2" s="73"/>
    </row>
    <row r="3" spans="2:21" ht="16.5" thickBot="1" x14ac:dyDescent="0.3">
      <c r="C3" s="39"/>
      <c r="D3" s="39"/>
      <c r="E3" s="39"/>
      <c r="F3" s="39"/>
      <c r="G3" s="39"/>
      <c r="H3" s="39"/>
      <c r="I3" s="39"/>
      <c r="J3" s="39"/>
      <c r="K3" s="39"/>
      <c r="N3" s="27" t="s">
        <v>32</v>
      </c>
      <c r="O3" s="38"/>
      <c r="P3" s="36"/>
      <c r="Q3" s="36"/>
      <c r="R3" s="66"/>
      <c r="S3" s="74"/>
    </row>
    <row r="4" spans="2:21" ht="16.5" thickBot="1" x14ac:dyDescent="0.3">
      <c r="C4" s="39"/>
      <c r="D4" s="39"/>
      <c r="E4" s="39"/>
      <c r="F4" s="39"/>
      <c r="G4" s="39"/>
      <c r="H4" s="39"/>
      <c r="I4" s="39"/>
      <c r="J4" s="39"/>
      <c r="K4" s="39"/>
      <c r="N4" s="28" t="s">
        <v>27</v>
      </c>
      <c r="O4" s="28" t="s">
        <v>28</v>
      </c>
      <c r="P4" s="28" t="s">
        <v>29</v>
      </c>
      <c r="Q4" s="41" t="s">
        <v>30</v>
      </c>
      <c r="R4" s="67" t="s">
        <v>31</v>
      </c>
      <c r="S4" s="75" t="s">
        <v>49</v>
      </c>
      <c r="T4" s="62" t="s">
        <v>38</v>
      </c>
      <c r="U4" s="26">
        <f>MAX(benjamin)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29">
        <v>4</v>
      </c>
      <c r="O5" s="40">
        <f>COUNTIF(benjamin,N5)</f>
        <v>12</v>
      </c>
      <c r="P5" s="30">
        <f>O5</f>
        <v>12</v>
      </c>
      <c r="Q5" s="45">
        <f>O5/$O$11</f>
        <v>0.25</v>
      </c>
      <c r="R5" s="68">
        <f>Q5</f>
        <v>0.25</v>
      </c>
      <c r="S5" s="76">
        <f>N5*O5</f>
        <v>48</v>
      </c>
      <c r="T5" s="63" t="s">
        <v>39</v>
      </c>
      <c r="U5" s="25">
        <f>MIN(benjamin)</f>
        <v>4</v>
      </c>
    </row>
    <row r="6" spans="2:21" x14ac:dyDescent="0.25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1">
        <v>5</v>
      </c>
      <c r="O6" s="47">
        <f>COUNTIF(benjamin,N6)</f>
        <v>6</v>
      </c>
      <c r="P6" s="17">
        <f>P5+O6</f>
        <v>18</v>
      </c>
      <c r="Q6" s="51">
        <f t="shared" ref="Q6:Q10" si="0">O6/$O$11</f>
        <v>0.125</v>
      </c>
      <c r="R6" s="69">
        <f>R5+Q6</f>
        <v>0.375</v>
      </c>
      <c r="S6" s="76">
        <f t="shared" ref="S6:S10" si="1">N6*O6</f>
        <v>30</v>
      </c>
      <c r="T6" s="1"/>
    </row>
    <row r="7" spans="2:21" x14ac:dyDescent="0.25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2">
        <v>6</v>
      </c>
      <c r="O7" s="17">
        <f>COUNTIF(benjamin,N7)</f>
        <v>10</v>
      </c>
      <c r="P7" s="49">
        <f t="shared" ref="P7:P10" si="2">P6+O7</f>
        <v>28</v>
      </c>
      <c r="Q7" s="45">
        <f t="shared" si="0"/>
        <v>0.20833333333333334</v>
      </c>
      <c r="R7" s="70">
        <f t="shared" ref="R7:R10" si="3">R6+Q7</f>
        <v>0.58333333333333337</v>
      </c>
      <c r="S7" s="76">
        <f t="shared" si="1"/>
        <v>60</v>
      </c>
      <c r="T7" s="1"/>
    </row>
    <row r="8" spans="2:21" x14ac:dyDescent="0.25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1">
        <v>7</v>
      </c>
      <c r="O8" s="17">
        <f>COUNTIF(benjamin,N8)</f>
        <v>8</v>
      </c>
      <c r="P8" s="17">
        <f t="shared" si="2"/>
        <v>36</v>
      </c>
      <c r="Q8" s="45">
        <f t="shared" si="0"/>
        <v>0.16666666666666666</v>
      </c>
      <c r="R8" s="69">
        <f t="shared" si="3"/>
        <v>0.75</v>
      </c>
      <c r="S8" s="76">
        <f t="shared" si="1"/>
        <v>56</v>
      </c>
      <c r="T8" s="1"/>
    </row>
    <row r="9" spans="2:21" x14ac:dyDescent="0.25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1">
        <v>8</v>
      </c>
      <c r="O9" s="17">
        <f>COUNTIF(benjamin,N9)</f>
        <v>4</v>
      </c>
      <c r="P9" s="17">
        <f t="shared" si="2"/>
        <v>40</v>
      </c>
      <c r="Q9" s="45">
        <f t="shared" si="0"/>
        <v>8.3333333333333329E-2</v>
      </c>
      <c r="R9" s="69">
        <f t="shared" si="3"/>
        <v>0.83333333333333337</v>
      </c>
      <c r="S9" s="76">
        <f t="shared" si="1"/>
        <v>32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3">
        <v>9</v>
      </c>
      <c r="O10" s="42">
        <f>COUNTIF(benjamin,N10)</f>
        <v>8</v>
      </c>
      <c r="P10" s="44">
        <f t="shared" si="2"/>
        <v>48</v>
      </c>
      <c r="Q10" s="45">
        <f t="shared" si="0"/>
        <v>0.16666666666666666</v>
      </c>
      <c r="R10" s="69">
        <f t="shared" si="3"/>
        <v>1</v>
      </c>
      <c r="S10" s="77">
        <f t="shared" si="1"/>
        <v>72</v>
      </c>
      <c r="T10" s="1"/>
    </row>
    <row r="11" spans="2:21" ht="16.5" thickBot="1" x14ac:dyDescent="0.3">
      <c r="C11" s="1"/>
      <c r="N11" s="22" t="s">
        <v>37</v>
      </c>
      <c r="O11" s="43">
        <f>SUM(O5:O10)</f>
        <v>48</v>
      </c>
      <c r="S11" s="78">
        <f>SUM(S5:S10)</f>
        <v>298</v>
      </c>
      <c r="T11" s="1"/>
    </row>
    <row r="12" spans="2:21" x14ac:dyDescent="0.25">
      <c r="R12" t="s">
        <v>50</v>
      </c>
      <c r="S12" s="79">
        <f>S11/O11</f>
        <v>6.208333333333333</v>
      </c>
    </row>
    <row r="13" spans="2:21" x14ac:dyDescent="0.25">
      <c r="H13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18"/>
      <c r="G15" s="18"/>
      <c r="H15" s="18"/>
      <c r="I15" s="18"/>
      <c r="J15" s="18"/>
      <c r="K15" s="18"/>
      <c r="L15" s="18"/>
      <c r="M15" s="18"/>
    </row>
    <row r="16" spans="2:21" ht="19.5" x14ac:dyDescent="0.35">
      <c r="B16" s="4">
        <v>2</v>
      </c>
      <c r="C16" s="19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18"/>
    </row>
    <row r="17" spans="2:13" ht="18.95" customHeight="1" x14ac:dyDescent="0.25">
      <c r="B17" s="4">
        <v>3</v>
      </c>
      <c r="C17" s="19" t="s">
        <v>5</v>
      </c>
      <c r="D17" s="4"/>
      <c r="E17" s="48" t="s">
        <v>42</v>
      </c>
      <c r="F17" s="48"/>
      <c r="G17" s="48"/>
      <c r="H17" s="48"/>
      <c r="I17" s="48"/>
      <c r="J17" s="48"/>
      <c r="K17" s="48"/>
      <c r="L17" s="48"/>
      <c r="M17" s="18"/>
    </row>
    <row r="18" spans="2:13" ht="19.5" x14ac:dyDescent="0.35">
      <c r="B18" s="4">
        <v>4</v>
      </c>
      <c r="C18" s="19" t="s">
        <v>25</v>
      </c>
      <c r="D18" s="4"/>
      <c r="E18" s="50" t="s">
        <v>43</v>
      </c>
      <c r="F18" s="50"/>
      <c r="G18" s="50"/>
      <c r="H18" s="50"/>
      <c r="I18" s="50"/>
      <c r="J18" s="50"/>
      <c r="K18" s="50"/>
      <c r="L18" s="50"/>
      <c r="M18" s="18"/>
    </row>
    <row r="19" spans="2:13" ht="19.5" x14ac:dyDescent="0.35">
      <c r="B19" s="4">
        <v>5</v>
      </c>
      <c r="C19" s="19" t="s">
        <v>26</v>
      </c>
      <c r="D19" s="4"/>
      <c r="E19" s="52" t="s">
        <v>44</v>
      </c>
      <c r="F19" s="52"/>
      <c r="G19" s="52"/>
      <c r="H19" s="52"/>
      <c r="I19" s="52"/>
      <c r="J19" s="52"/>
      <c r="K19" s="52"/>
      <c r="L19" s="52"/>
      <c r="M19" s="18"/>
    </row>
    <row r="20" spans="2:13" x14ac:dyDescent="0.25">
      <c r="B20" s="4">
        <v>6</v>
      </c>
      <c r="C20" s="4" t="s">
        <v>3</v>
      </c>
      <c r="D20" s="4"/>
      <c r="E20" s="4"/>
      <c r="F20" s="18"/>
      <c r="G20" s="22" t="s">
        <v>21</v>
      </c>
      <c r="H20" s="53">
        <f>MEDIAN(benjamin)</f>
        <v>6</v>
      </c>
      <c r="I20" s="54" t="s">
        <v>46</v>
      </c>
      <c r="J20" s="55"/>
      <c r="K20" s="55"/>
      <c r="L20" s="56"/>
    </row>
    <row r="21" spans="2:13" x14ac:dyDescent="0.25">
      <c r="B21" s="4">
        <v>7</v>
      </c>
      <c r="C21" s="4" t="s">
        <v>4</v>
      </c>
      <c r="D21" s="4"/>
      <c r="E21" s="4"/>
      <c r="F21" s="18"/>
      <c r="G21" s="22" t="s">
        <v>22</v>
      </c>
      <c r="H21" s="57">
        <f>MODE(benjamin)</f>
        <v>4</v>
      </c>
      <c r="I21" s="54" t="s">
        <v>45</v>
      </c>
      <c r="J21" s="55"/>
      <c r="K21" s="55"/>
      <c r="L21" s="56"/>
      <c r="M21" s="21"/>
    </row>
    <row r="22" spans="2:13" x14ac:dyDescent="0.25">
      <c r="B22" s="4">
        <v>8</v>
      </c>
      <c r="C22" s="19" t="s">
        <v>2</v>
      </c>
      <c r="D22" s="18"/>
      <c r="E22" s="18"/>
      <c r="F22" s="18"/>
      <c r="G22" s="22" t="s">
        <v>23</v>
      </c>
      <c r="H22" s="58">
        <f>AVERAGE(benjamin)</f>
        <v>6.208333333333333</v>
      </c>
      <c r="I22" s="54" t="s">
        <v>47</v>
      </c>
      <c r="J22" s="55"/>
      <c r="K22" s="55"/>
      <c r="L22" s="56"/>
      <c r="M22" s="21"/>
    </row>
    <row r="23" spans="2:13" ht="18.75" x14ac:dyDescent="0.3">
      <c r="C23" s="5"/>
      <c r="D23" s="5"/>
      <c r="E23" s="5"/>
      <c r="F23" s="5"/>
      <c r="I23" s="20"/>
      <c r="J23" s="21"/>
      <c r="K23" s="21"/>
      <c r="L23" s="21"/>
      <c r="M23" s="21"/>
    </row>
  </sheetData>
  <mergeCells count="13">
    <mergeCell ref="S1:S3"/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7" zoomScaleNormal="100" workbookViewId="0">
      <selection activeCell="E21" sqref="E21:I21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6" t="s">
        <v>7</v>
      </c>
      <c r="C6" s="7" t="s">
        <v>8</v>
      </c>
      <c r="D6" s="60" t="s">
        <v>9</v>
      </c>
      <c r="E6" s="8" t="s">
        <v>19</v>
      </c>
      <c r="F6" s="7" t="s">
        <v>18</v>
      </c>
    </row>
    <row r="7" spans="1:9" ht="18.75" thickBot="1" x14ac:dyDescent="0.3">
      <c r="B7" s="9">
        <v>0</v>
      </c>
      <c r="C7" s="9">
        <v>8</v>
      </c>
      <c r="D7" s="9">
        <f>C7</f>
        <v>8</v>
      </c>
      <c r="E7" s="61">
        <f>C7/$C$12</f>
        <v>0.16</v>
      </c>
      <c r="F7" s="80">
        <f>D7/$C$12</f>
        <v>0.16</v>
      </c>
    </row>
    <row r="8" spans="1:9" ht="18.75" thickBot="1" x14ac:dyDescent="0.3">
      <c r="B8" s="10">
        <v>1</v>
      </c>
      <c r="C8" s="10">
        <v>14</v>
      </c>
      <c r="D8" s="10">
        <f>D7+C8</f>
        <v>22</v>
      </c>
      <c r="E8" s="83">
        <f t="shared" ref="E8:E11" si="0">C8/$C$12</f>
        <v>0.28000000000000003</v>
      </c>
      <c r="F8" s="80">
        <f t="shared" ref="F8:F11" si="1">D8/$C$12</f>
        <v>0.44</v>
      </c>
    </row>
    <row r="9" spans="1:9" ht="18.75" thickBot="1" x14ac:dyDescent="0.3">
      <c r="B9" s="10">
        <v>2</v>
      </c>
      <c r="C9" s="10">
        <v>20</v>
      </c>
      <c r="D9" s="82">
        <f t="shared" ref="D9:D11" si="2">D8+C9</f>
        <v>42</v>
      </c>
      <c r="E9" s="61">
        <f t="shared" si="0"/>
        <v>0.4</v>
      </c>
      <c r="F9" s="84">
        <f t="shared" si="1"/>
        <v>0.84</v>
      </c>
    </row>
    <row r="10" spans="1:9" ht="18.75" thickBot="1" x14ac:dyDescent="0.3">
      <c r="B10" s="10">
        <v>3</v>
      </c>
      <c r="C10" s="81">
        <v>5</v>
      </c>
      <c r="D10" s="10">
        <f t="shared" si="2"/>
        <v>47</v>
      </c>
      <c r="E10" s="61">
        <f t="shared" si="0"/>
        <v>0.1</v>
      </c>
      <c r="F10" s="80">
        <f t="shared" si="1"/>
        <v>0.94</v>
      </c>
    </row>
    <row r="11" spans="1:9" ht="18.75" thickBot="1" x14ac:dyDescent="0.3">
      <c r="B11" s="11">
        <v>4</v>
      </c>
      <c r="C11" s="11">
        <v>3</v>
      </c>
      <c r="D11" s="11">
        <f t="shared" si="2"/>
        <v>50</v>
      </c>
      <c r="E11" s="61">
        <f t="shared" si="0"/>
        <v>0.06</v>
      </c>
      <c r="F11" s="80">
        <f t="shared" si="1"/>
        <v>1</v>
      </c>
      <c r="H11" s="1"/>
    </row>
    <row r="12" spans="1:9" ht="18.75" thickBot="1" x14ac:dyDescent="0.3">
      <c r="B12" s="12"/>
      <c r="C12" s="13">
        <f>SUM(C7:C11)</f>
        <v>50</v>
      </c>
      <c r="D12" s="59"/>
      <c r="E12" s="59"/>
      <c r="F12" s="59"/>
      <c r="H12" s="1"/>
    </row>
    <row r="13" spans="1:9" ht="18" x14ac:dyDescent="0.25">
      <c r="B13" s="12"/>
      <c r="C13" s="12"/>
      <c r="D13" s="14"/>
      <c r="E13" s="14"/>
      <c r="F13" s="14"/>
      <c r="H13" s="1"/>
    </row>
    <row r="14" spans="1:9" x14ac:dyDescent="0.25">
      <c r="C14" s="15"/>
    </row>
    <row r="15" spans="1:9" ht="18.75" x14ac:dyDescent="0.3">
      <c r="B15" s="3" t="s">
        <v>1</v>
      </c>
      <c r="C15" s="5"/>
      <c r="D15" s="5"/>
      <c r="E15" s="5"/>
      <c r="F15" s="5"/>
      <c r="G15" s="5"/>
      <c r="H15" s="5"/>
      <c r="I15" s="5"/>
    </row>
    <row r="16" spans="1:9" ht="18.75" x14ac:dyDescent="0.3">
      <c r="A16" s="16">
        <v>1</v>
      </c>
      <c r="B16" s="89" t="s">
        <v>10</v>
      </c>
      <c r="C16" s="90"/>
      <c r="D16" s="90"/>
      <c r="E16" s="90"/>
      <c r="F16" s="90"/>
      <c r="G16" s="91"/>
      <c r="H16" s="92"/>
      <c r="I16" s="92"/>
    </row>
    <row r="17" spans="1:9" ht="21" x14ac:dyDescent="0.35">
      <c r="A17" s="16">
        <v>2</v>
      </c>
      <c r="B17" s="93" t="s">
        <v>11</v>
      </c>
      <c r="C17" s="92"/>
      <c r="D17" s="85" t="s">
        <v>51</v>
      </c>
      <c r="E17" s="85"/>
      <c r="F17" s="85"/>
      <c r="G17" s="85"/>
      <c r="H17" s="85"/>
      <c r="I17" s="85"/>
    </row>
    <row r="18" spans="1:9" ht="18.75" x14ac:dyDescent="0.3">
      <c r="A18" s="16">
        <v>3</v>
      </c>
      <c r="B18" s="93" t="s">
        <v>12</v>
      </c>
      <c r="C18" s="92"/>
      <c r="D18" s="86" t="s">
        <v>52</v>
      </c>
      <c r="E18" s="86"/>
      <c r="F18" s="86"/>
      <c r="G18" s="86"/>
      <c r="H18" s="86"/>
      <c r="I18" s="86"/>
    </row>
    <row r="19" spans="1:9" ht="21" x14ac:dyDescent="0.35">
      <c r="A19" s="16">
        <v>4</v>
      </c>
      <c r="B19" s="93" t="s">
        <v>13</v>
      </c>
      <c r="C19" s="92"/>
      <c r="D19" s="87" t="s">
        <v>53</v>
      </c>
      <c r="E19" s="87"/>
      <c r="F19" s="87"/>
      <c r="G19" s="87"/>
      <c r="H19" s="87"/>
      <c r="I19" s="87"/>
    </row>
    <row r="20" spans="1:9" ht="21" x14ac:dyDescent="0.35">
      <c r="A20" s="16">
        <v>5</v>
      </c>
      <c r="B20" s="93" t="s">
        <v>14</v>
      </c>
      <c r="C20" s="92"/>
      <c r="D20" s="88" t="s">
        <v>54</v>
      </c>
      <c r="E20" s="88"/>
      <c r="F20" s="88"/>
      <c r="G20" s="88"/>
      <c r="H20" s="88"/>
      <c r="I20" s="88"/>
    </row>
    <row r="21" spans="1:9" ht="18.75" x14ac:dyDescent="0.3">
      <c r="A21" s="16">
        <v>6</v>
      </c>
      <c r="B21" s="93" t="s">
        <v>15</v>
      </c>
      <c r="C21" s="71"/>
      <c r="D21" s="71"/>
      <c r="E21" s="94" t="s">
        <v>55</v>
      </c>
      <c r="F21" s="94"/>
      <c r="G21" s="94"/>
      <c r="H21" s="94"/>
      <c r="I21" s="94"/>
    </row>
    <row r="22" spans="1:9" ht="18.75" x14ac:dyDescent="0.3">
      <c r="A22" s="16">
        <v>7</v>
      </c>
      <c r="B22" s="93" t="s">
        <v>16</v>
      </c>
      <c r="C22" s="71"/>
      <c r="D22" s="71"/>
      <c r="E22" s="95" t="s">
        <v>56</v>
      </c>
      <c r="F22" s="95"/>
      <c r="G22" s="95"/>
      <c r="H22" s="95"/>
      <c r="I22" s="95"/>
    </row>
    <row r="23" spans="1:9" ht="18.75" x14ac:dyDescent="0.3">
      <c r="A23" s="16">
        <v>8</v>
      </c>
      <c r="B23" s="93" t="s">
        <v>17</v>
      </c>
      <c r="C23" s="71"/>
      <c r="D23" s="71"/>
      <c r="E23" s="95" t="s">
        <v>57</v>
      </c>
      <c r="F23" s="95"/>
      <c r="G23" s="95"/>
      <c r="H23" s="95"/>
      <c r="I23" s="95"/>
    </row>
  </sheetData>
  <mergeCells count="7">
    <mergeCell ref="E21:I21"/>
    <mergeCell ref="E22:I22"/>
    <mergeCell ref="E23:I23"/>
    <mergeCell ref="D17:I17"/>
    <mergeCell ref="D19:I19"/>
    <mergeCell ref="D18:I18"/>
    <mergeCell ref="D20:I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benjamin</vt:lpstr>
      <vt:lpstr>mena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2025-05-09T15:16:49Z</dcterms:modified>
</cp:coreProperties>
</file>