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3375181F-1965-434C-9DDC-8F95CC3ED96F}" xr6:coauthVersionLast="47" xr6:coauthVersionMax="47" xr10:uidLastSave="{00000000-0000-0000-0000-000000000000}"/>
  <bookViews>
    <workbookView xWindow="-110" yWindow="-110" windowWidth="19420" windowHeight="10420" activeTab="3" xr2:uid="{C8645347-7780-4ABC-BBAC-624CBF62AB46}"/>
  </bookViews>
  <sheets>
    <sheet name="Intro" sheetId="8" r:id="rId1"/>
    <sheet name="Ejercicio A" sheetId="1" r:id="rId2"/>
    <sheet name="Ejercicio B" sheetId="4" r:id="rId3"/>
    <sheet name="Conclusión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4" l="1"/>
  <c r="N11" i="1"/>
  <c r="N6" i="1"/>
  <c r="C13" i="4"/>
  <c r="O12" i="4"/>
  <c r="C8" i="4"/>
  <c r="B3" i="4"/>
  <c r="C14" i="1"/>
  <c r="A14" i="1"/>
  <c r="B1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6AF4D6-87F0-4D94-89E8-8F9AF9A69C4C}" keepAlive="1" name="Consulta - Tabla1" description="Conexión a la consulta 'Tabla1' en el libro." type="5" refreshedVersion="8" background="1" saveData="1">
    <dbPr connection="Provider=Microsoft.Mashup.OleDb.1;Data Source=$Workbook$;Location=Tabla1;Extended Properties=&quot;&quot;" command="SELECT * FROM [Tabla1]"/>
  </connection>
</connections>
</file>

<file path=xl/sharedStrings.xml><?xml version="1.0" encoding="utf-8"?>
<sst xmlns="http://schemas.openxmlformats.org/spreadsheetml/2006/main" count="40" uniqueCount="24">
  <si>
    <t>x</t>
  </si>
  <si>
    <t>y</t>
  </si>
  <si>
    <t>1800x</t>
  </si>
  <si>
    <t>2100y</t>
  </si>
  <si>
    <t xml:space="preserve">Fabricacion </t>
  </si>
  <si>
    <t>Sellado</t>
  </si>
  <si>
    <t>Puntos MAX</t>
  </si>
  <si>
    <t>A.- Determinar la producción que maximiza la ganancia</t>
  </si>
  <si>
    <t>salmon (x)</t>
  </si>
  <si>
    <t>Atun (y)</t>
  </si>
  <si>
    <t>B.- Si en el taller de fabricación la producción de salmón ahumado disminuye en un 10%, y en el taller de sellado la producción de atún aumenta en un 20%,  determine que le conviene hacer a la empresa para maximizar la ganancia.</t>
  </si>
  <si>
    <t xml:space="preserve">Puntos Max </t>
  </si>
  <si>
    <t>Respuesta: La produccion que mas conviene para la maxima ganancia es de 481 kilos de salmón y 166 kilos de atún.</t>
  </si>
  <si>
    <t>Respuesta: La produccion que logra la maxima ganancia es de 369 kilos de salmón y 269 kilos de atún.</t>
  </si>
  <si>
    <t>TRABAJO SE MAXIMIZACIÓN</t>
  </si>
  <si>
    <t xml:space="preserve">         Conclusión: </t>
  </si>
  <si>
    <t xml:space="preserve">                         Cmdte. Alberto García</t>
  </si>
  <si>
    <t>Evaluación 3 de Modelamiento de Sistemas I</t>
  </si>
  <si>
    <t>Grupo 1</t>
  </si>
  <si>
    <t xml:space="preserve">Cadete Jorge Ignacio Toso Hodgkinson </t>
  </si>
  <si>
    <t xml:space="preserve">  Cadete Joaquin Andrés Rojas Jeldres</t>
  </si>
  <si>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.  La máxima ganacia que logra la producción es de $1.229.100, con de 369 kg de salmón y 269 kg de atún.</t>
    </r>
  </si>
  <si>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. La mayor conveniencia que se necesita para la maximización ganancia es de $1.214.400 de 481 kg de salmón y 166 kg de atún.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</si>
  <si>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. Al no tener la variable de tiempo en el ejercicio no se puede determinar el tiempo ocioso de la condición 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</si>
</sst>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1A1E"/>
      <name val="Segoe UI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2" borderId="1" applyNumberFormat="0" applyFont="0" applyAlignment="0" applyProtection="0"/>
    <xf numFmtId="0" fontId="1" fillId="3" borderId="0" applyNumberFormat="0" applyBorder="0" applyAlignment="0" applyProtection="0"/>
  </cellStyleXfs>
  <cellXfs count="24">
    <xf numFmtId="0" fontId="0" fillId="0" borderId="0" xfId="0"/>
    <xf numFmtId="42" fontId="0" fillId="0" borderId="0" xfId="1" applyFont="1"/>
    <xf numFmtId="0" fontId="2" fillId="0" borderId="0" xfId="0" applyFont="1"/>
    <xf numFmtId="0" fontId="0" fillId="2" borderId="1" xfId="3" applyFont="1"/>
    <xf numFmtId="0" fontId="3" fillId="0" borderId="0" xfId="2"/>
    <xf numFmtId="0" fontId="1" fillId="3" borderId="0" xfId="4"/>
    <xf numFmtId="1" fontId="1" fillId="3" borderId="0" xfId="4" applyNumberFormat="1"/>
    <xf numFmtId="0" fontId="2" fillId="0" borderId="0" xfId="0" applyFont="1" applyAlignment="1">
      <alignment vertical="top" wrapText="1"/>
    </xf>
    <xf numFmtId="0" fontId="1" fillId="4" borderId="0" xfId="4" applyFill="1"/>
    <xf numFmtId="1" fontId="1" fillId="4" borderId="0" xfId="4" applyNumberFormat="1" applyFill="1"/>
    <xf numFmtId="0" fontId="0" fillId="5" borderId="1" xfId="3" applyFont="1" applyFill="1"/>
    <xf numFmtId="0" fontId="0" fillId="6" borderId="0" xfId="0" applyFill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2" fillId="0" borderId="0" xfId="0" applyFont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7" borderId="0" xfId="0" applyFill="1" applyAlignment="1">
      <alignment horizontal="left"/>
    </xf>
  </cellXfs>
  <cellStyles count="5">
    <cellStyle name="60% - Accent4" xfId="4" builtinId="44"/>
    <cellStyle name="Currency [0]" xfId="1" builtinId="7"/>
    <cellStyle name="Heading 4" xfId="2" builtinId="19"/>
    <cellStyle name="Normal" xfId="0" builtinId="0"/>
    <cellStyle name="Note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8.2025371828521432E-2"/>
          <c:y val="0.16708333333333336"/>
          <c:w val="0.87119685039370076"/>
          <c:h val="0.6003054659747572"/>
        </c:manualLayout>
      </c:layout>
      <c:scatterChart>
        <c:scatterStyle val="lineMarker"/>
        <c:varyColors val="0"/>
        <c:ser>
          <c:idx val="0"/>
          <c:order val="0"/>
          <c:tx>
            <c:strRef>
              <c:f>'Ejercicio A'!$A$2</c:f>
              <c:strCache>
                <c:ptCount val="1"/>
                <c:pt idx="0">
                  <c:v>Fabricacion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59635301837270338"/>
                  <c:y val="0.16394191890254883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-0,625x + 500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'Ejercicio A'!$B$3:$B$4</c:f>
              <c:numCache>
                <c:formatCode>General</c:formatCode>
                <c:ptCount val="2"/>
                <c:pt idx="0">
                  <c:v>800</c:v>
                </c:pt>
                <c:pt idx="1">
                  <c:v>0</c:v>
                </c:pt>
              </c:numCache>
            </c:numRef>
          </c:xVal>
          <c:yVal>
            <c:numRef>
              <c:f>'Ejercicio A'!$C$3:$C$4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25-4EDF-B3F4-3C456E69B510}"/>
            </c:ext>
          </c:extLst>
        </c:ser>
        <c:ser>
          <c:idx val="1"/>
          <c:order val="1"/>
          <c:tx>
            <c:strRef>
              <c:f>'Ejercicio A'!$A$6</c:f>
              <c:strCache>
                <c:ptCount val="1"/>
                <c:pt idx="0">
                  <c:v>Sellado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34056561679790026"/>
                  <c:y val="0.1556259105865405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-1,1667x + 700 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'Ejercicio A'!$B$7:$B$8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'Ejercicio A'!$C$7:$C$8</c:f>
              <c:numCache>
                <c:formatCode>General</c:formatCode>
                <c:ptCount val="2"/>
                <c:pt idx="0">
                  <c:v>0</c:v>
                </c:pt>
                <c:pt idx="1">
                  <c:v>700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D25-4EDF-B3F4-3C456E69B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0539247"/>
        <c:axId val="1890535503"/>
      </c:scatterChart>
      <c:valAx>
        <c:axId val="18905392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90535503"/>
        <c:crosses val="autoZero"/>
        <c:crossBetween val="midCat"/>
      </c:valAx>
      <c:valAx>
        <c:axId val="1890535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905392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372725284339457"/>
          <c:y val="0.86590338369865927"/>
          <c:w val="0.74143416447944022"/>
          <c:h val="7.58845580892824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'Ejercicio B'!$A$2</c:f>
              <c:strCache>
                <c:ptCount val="1"/>
                <c:pt idx="0">
                  <c:v>Fabricacion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64233880139982502"/>
                  <c:y val="0.205710848643919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'Ejercicio B'!$B$3:$B$4</c:f>
              <c:numCache>
                <c:formatCode>General</c:formatCode>
                <c:ptCount val="2"/>
                <c:pt idx="0">
                  <c:v>720</c:v>
                </c:pt>
                <c:pt idx="1">
                  <c:v>0</c:v>
                </c:pt>
              </c:numCache>
            </c:numRef>
          </c:xVal>
          <c:yVal>
            <c:numRef>
              <c:f>'Ejercicio B'!$C$3:$C$4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BD-48BC-BB49-DEA427A95EAA}"/>
            </c:ext>
          </c:extLst>
        </c:ser>
        <c:ser>
          <c:idx val="1"/>
          <c:order val="1"/>
          <c:tx>
            <c:strRef>
              <c:f>'Ejercicio B'!$A$6</c:f>
              <c:strCache>
                <c:ptCount val="1"/>
                <c:pt idx="0">
                  <c:v>Sellado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21978521434820647"/>
                  <c:y val="0.2103404782735491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'Ejercicio B'!$B$7:$B$8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'Ejercicio B'!$C$7:$C$8</c:f>
              <c:numCache>
                <c:formatCode>General</c:formatCode>
                <c:ptCount val="2"/>
                <c:pt idx="0">
                  <c:v>0</c:v>
                </c:pt>
                <c:pt idx="1">
                  <c:v>840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BD-48BC-BB49-DEA427A95EAA}"/>
            </c:ext>
          </c:extLst>
        </c:ser>
        <c:dLbls>
          <c:dLblPos val="b"/>
          <c:showLegendKey val="0"/>
          <c:showVal val="1"/>
          <c:showCatName val="0"/>
          <c:showSerName val="0"/>
          <c:showPercent val="0"/>
          <c:showBubbleSize val="0"/>
        </c:dLbls>
        <c:axId val="1648218464"/>
        <c:axId val="1648213888"/>
      </c:scatterChart>
      <c:valAx>
        <c:axId val="164821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48213888"/>
        <c:crosses val="autoZero"/>
        <c:crossBetween val="midCat"/>
      </c:valAx>
      <c:valAx>
        <c:axId val="164821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648218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746125</xdr:colOff>
      <xdr:row>1</xdr:row>
      <xdr:rowOff>12700</xdr:rowOff>
    </xdr:from>
    <xdr:to>
      <xdr:col>9</xdr:col>
      <xdr:colOff>746125</xdr:colOff>
      <xdr:row>17</xdr:row>
      <xdr:rowOff>120650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11194B7-EE0F-E0D9-1D0B-14D5653797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11</xdr:col>
      <xdr:colOff>133318</xdr:colOff>
      <xdr:row>5</xdr:row>
      <xdr:rowOff>21113</xdr:rowOff>
    </xdr:from>
    <xdr:ext cx="52770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C938B30E-29E5-C2BB-A814-CF00994D03D6}"/>
                </a:ext>
              </a:extLst>
            </xdr:cNvPr>
            <xdr:cNvSpPr txBox="1"/>
          </xdr:nvSpPr>
          <xdr:spPr>
            <a:xfrm>
              <a:off x="8515318" y="941863"/>
              <a:ext cx="5277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≈369</m:t>
                    </m:r>
                  </m:oMath>
                </m:oMathPara>
              </a14:m>
              <a:endParaRPr lang="es-CL" sz="1100"/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C938B30E-29E5-C2BB-A814-CF00994D03D6}"/>
                </a:ext>
              </a:extLst>
            </xdr:cNvPr>
            <xdr:cNvSpPr txBox="1"/>
          </xdr:nvSpPr>
          <xdr:spPr>
            <a:xfrm>
              <a:off x="8515318" y="941863"/>
              <a:ext cx="52770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L" sz="1100" b="0" i="0">
                  <a:latin typeface="Cambria Math" panose="02040503050406030204" pitchFamily="18" charset="0"/>
                </a:rPr>
                <a:t>𝑥</a:t>
              </a:r>
              <a:r>
                <a:rPr lang="es-CL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≈369</a:t>
              </a:r>
              <a:endParaRPr lang="es-CL" sz="1100"/>
            </a:p>
          </xdr:txBody>
        </xdr:sp>
      </mc:Fallback>
    </mc:AlternateContent>
    <xdr:clientData/>
  </xdr:oneCellAnchor>
  <xdr:oneCellAnchor>
    <xdr:from>
      <xdr:col>11</xdr:col>
      <xdr:colOff>117475</xdr:colOff>
      <xdr:row>2</xdr:row>
      <xdr:rowOff>114300</xdr:rowOff>
    </xdr:from>
    <xdr:ext cx="2177199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AA57E614-9D36-F0F5-962C-17F782FB6B79}"/>
                </a:ext>
              </a:extLst>
            </xdr:cNvPr>
            <xdr:cNvSpPr txBox="1"/>
          </xdr:nvSpPr>
          <xdr:spPr>
            <a:xfrm>
              <a:off x="8499475" y="482600"/>
              <a:ext cx="2177199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−0,625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+500=−1,1667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+700</m:t>
                    </m:r>
                  </m:oMath>
                </m:oMathPara>
              </a14:m>
              <a:endParaRPr lang="es-CL" sz="1100" b="0"/>
            </a:p>
            <a:p>
              <a:endParaRPr lang="es-CL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AA57E614-9D36-F0F5-962C-17F782FB6B79}"/>
                </a:ext>
              </a:extLst>
            </xdr:cNvPr>
            <xdr:cNvSpPr txBox="1"/>
          </xdr:nvSpPr>
          <xdr:spPr>
            <a:xfrm>
              <a:off x="8499475" y="482600"/>
              <a:ext cx="2177199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−0,625𝑥+500=−1,1667𝑥+700</a:t>
              </a:r>
              <a:endParaRPr lang="es-CL" sz="1100" b="0"/>
            </a:p>
            <a:p>
              <a:endParaRPr lang="es-CL" sz="1100"/>
            </a:p>
          </xdr:txBody>
        </xdr:sp>
      </mc:Fallback>
    </mc:AlternateContent>
    <xdr:clientData/>
  </xdr:oneCellAnchor>
  <xdr:oneCellAnchor>
    <xdr:from>
      <xdr:col>11</xdr:col>
      <xdr:colOff>619125</xdr:colOff>
      <xdr:row>7</xdr:row>
      <xdr:rowOff>76200</xdr:rowOff>
    </xdr:from>
    <xdr:ext cx="122552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07183CC1-7E83-B8D8-6361-431024ABAD05}"/>
                </a:ext>
              </a:extLst>
            </xdr:cNvPr>
            <xdr:cNvSpPr txBox="1"/>
          </xdr:nvSpPr>
          <xdr:spPr>
            <a:xfrm>
              <a:off x="9001125" y="1365250"/>
              <a:ext cx="12255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𝑦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=−0,625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+500</m:t>
                    </m:r>
                  </m:oMath>
                </m:oMathPara>
              </a14:m>
              <a:endParaRPr lang="es-CL" sz="11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07183CC1-7E83-B8D8-6361-431024ABAD05}"/>
                </a:ext>
              </a:extLst>
            </xdr:cNvPr>
            <xdr:cNvSpPr txBox="1"/>
          </xdr:nvSpPr>
          <xdr:spPr>
            <a:xfrm>
              <a:off x="9001125" y="1365250"/>
              <a:ext cx="12255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𝑦=−0,625𝑥+500</a:t>
              </a:r>
              <a:endParaRPr lang="es-CL" sz="1100"/>
            </a:p>
          </xdr:txBody>
        </xdr:sp>
      </mc:Fallback>
    </mc:AlternateContent>
    <xdr:clientData/>
  </xdr:oneCellAnchor>
  <xdr:oneCellAnchor>
    <xdr:from>
      <xdr:col>11</xdr:col>
      <xdr:colOff>117475</xdr:colOff>
      <xdr:row>10</xdr:row>
      <xdr:rowOff>19050</xdr:rowOff>
    </xdr:from>
    <xdr:ext cx="52969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4CABFEB-3368-13BE-6877-D84DA17111B3}"/>
                </a:ext>
              </a:extLst>
            </xdr:cNvPr>
            <xdr:cNvSpPr txBox="1"/>
          </xdr:nvSpPr>
          <xdr:spPr>
            <a:xfrm>
              <a:off x="8499475" y="1860550"/>
              <a:ext cx="52969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𝑦</m:t>
                    </m:r>
                    <m:r>
                      <a:rPr lang="es-CL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≈269</m:t>
                    </m:r>
                  </m:oMath>
                </m:oMathPara>
              </a14:m>
              <a:endParaRPr lang="es-CL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4CABFEB-3368-13BE-6877-D84DA17111B3}"/>
                </a:ext>
              </a:extLst>
            </xdr:cNvPr>
            <xdr:cNvSpPr txBox="1"/>
          </xdr:nvSpPr>
          <xdr:spPr>
            <a:xfrm>
              <a:off x="8499475" y="1860550"/>
              <a:ext cx="52969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𝑦</a:t>
              </a:r>
              <a:r>
                <a:rPr lang="es-CL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≈269</a:t>
              </a:r>
              <a:endParaRPr lang="es-CL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568325</xdr:colOff>
      <xdr:row>1</xdr:row>
      <xdr:rowOff>31750</xdr:rowOff>
    </xdr:from>
    <xdr:to>
      <xdr:col>10</xdr:col>
      <xdr:colOff>568325</xdr:colOff>
      <xdr:row>16</xdr:row>
      <xdr:rowOff>12700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414070A-5443-B2CC-4A8D-36F97D848B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11</xdr:col>
      <xdr:colOff>384175</xdr:colOff>
      <xdr:row>3</xdr:row>
      <xdr:rowOff>101600</xdr:rowOff>
    </xdr:from>
    <xdr:ext cx="157863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1B665CD3-F3F5-CE73-1603-1B4D6B98812F}"/>
                </a:ext>
              </a:extLst>
            </xdr:cNvPr>
            <xdr:cNvSpPr txBox="1"/>
          </xdr:nvSpPr>
          <xdr:spPr>
            <a:xfrm>
              <a:off x="8785225" y="755650"/>
              <a:ext cx="157863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m:rPr>
                      <m:nor/>
                    </m:rPr>
                    <a:rPr lang="es-CL" baseline="0">
                      <a:effectLst/>
                    </a:rPr>
                    <m:t>−0,6944</m:t>
                  </m:r>
                  <m:r>
                    <m:rPr>
                      <m:nor/>
                    </m:rPr>
                    <a:rPr lang="es-CL" baseline="0">
                      <a:effectLst/>
                    </a:rPr>
                    <m:t>x</m:t>
                  </m:r>
                  <m:r>
                    <m:rPr>
                      <m:nor/>
                    </m:rPr>
                    <a:rPr lang="es-CL" baseline="0">
                      <a:effectLst/>
                    </a:rPr>
                    <m:t> + 500</m:t>
                  </m:r>
                </m:oMath>
              </a14:m>
              <a:r>
                <a:rPr lang="es-CL" sz="1100"/>
                <a:t>=</a:t>
              </a:r>
              <a:r>
                <a:rPr lang="es-CL" baseline="0">
                  <a:effectLst/>
                </a:rPr>
                <a:t>-1,4x + 840</a:t>
              </a:r>
              <a:r>
                <a:rPr lang="es-CL" sz="1100"/>
                <a:t> </a:t>
              </a:r>
            </a:p>
          </xdr:txBody>
        </xdr:sp>
      </mc:Choice>
      <mc:Fallback xmlns="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1B665CD3-F3F5-CE73-1603-1B4D6B98812F}"/>
                </a:ext>
              </a:extLst>
            </xdr:cNvPr>
            <xdr:cNvSpPr txBox="1"/>
          </xdr:nvSpPr>
          <xdr:spPr>
            <a:xfrm>
              <a:off x="8785225" y="755650"/>
              <a:ext cx="157863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i="0" baseline="0">
                  <a:effectLst/>
                  <a:latin typeface="Cambria Math" panose="02040503050406030204" pitchFamily="18" charset="0"/>
                </a:rPr>
                <a:t>"-0,6944x + 500</a:t>
              </a:r>
              <a:r>
                <a:rPr lang="es-CL" i="0" baseline="0">
                  <a:effectLst/>
                </a:rPr>
                <a:t>"</a:t>
              </a:r>
              <a:r>
                <a:rPr lang="es-CL" sz="1100"/>
                <a:t>=</a:t>
              </a:r>
              <a:r>
                <a:rPr lang="es-CL" baseline="0">
                  <a:effectLst/>
                </a:rPr>
                <a:t>-1,4x + 840</a:t>
              </a:r>
              <a:r>
                <a:rPr lang="es-CL" sz="1100"/>
                <a:t> </a:t>
              </a:r>
            </a:p>
          </xdr:txBody>
        </xdr:sp>
      </mc:Fallback>
    </mc:AlternateContent>
    <xdr:clientData/>
  </xdr:oneCellAnchor>
  <xdr:oneCellAnchor>
    <xdr:from>
      <xdr:col>11</xdr:col>
      <xdr:colOff>15875</xdr:colOff>
      <xdr:row>6</xdr:row>
      <xdr:rowOff>12700</xdr:rowOff>
    </xdr:from>
    <xdr:ext cx="43685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C0B268FE-E26A-BD25-A776-0DBDEC9534F1}"/>
                </a:ext>
              </a:extLst>
            </xdr:cNvPr>
            <xdr:cNvSpPr txBox="1"/>
          </xdr:nvSpPr>
          <xdr:spPr>
            <a:xfrm>
              <a:off x="8416925" y="1219200"/>
              <a:ext cx="43685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s-CL" sz="1100" b="0" i="1">
                      <a:latin typeface="Cambria Math" panose="02040503050406030204" pitchFamily="18" charset="0"/>
                    </a:rPr>
                    <m:t>𝑥</m:t>
                  </m:r>
                  <m:r>
                    <a:rPr lang="es-CL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≈</m:t>
                  </m:r>
                </m:oMath>
              </a14:m>
              <a:r>
                <a:rPr lang="es-CL" sz="1100"/>
                <a:t>481</a:t>
              </a:r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C0B268FE-E26A-BD25-A776-0DBDEC9534F1}"/>
                </a:ext>
              </a:extLst>
            </xdr:cNvPr>
            <xdr:cNvSpPr txBox="1"/>
          </xdr:nvSpPr>
          <xdr:spPr>
            <a:xfrm>
              <a:off x="8416925" y="1219200"/>
              <a:ext cx="43685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𝑥</a:t>
              </a:r>
              <a:r>
                <a:rPr lang="es-CL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</a:t>
              </a:r>
              <a:r>
                <a:rPr lang="es-CL" sz="1100"/>
                <a:t>481</a:t>
              </a:r>
            </a:p>
          </xdr:txBody>
        </xdr:sp>
      </mc:Fallback>
    </mc:AlternateContent>
    <xdr:clientData/>
  </xdr:oneCellAnchor>
  <xdr:oneCellAnchor>
    <xdr:from>
      <xdr:col>11</xdr:col>
      <xdr:colOff>568325</xdr:colOff>
      <xdr:row>8</xdr:row>
      <xdr:rowOff>88900</xdr:rowOff>
    </xdr:from>
    <xdr:ext cx="1090491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020D38C7-CA72-8C21-4D41-3C2F386224BE}"/>
                </a:ext>
              </a:extLst>
            </xdr:cNvPr>
            <xdr:cNvSpPr txBox="1"/>
          </xdr:nvSpPr>
          <xdr:spPr>
            <a:xfrm>
              <a:off x="8969375" y="1663700"/>
              <a:ext cx="1090491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𝑦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=−1,4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+840</m:t>
                    </m:r>
                  </m:oMath>
                </m:oMathPara>
              </a14:m>
              <a:endParaRPr lang="es-CL" sz="1100" b="0"/>
            </a:p>
            <a:p>
              <a:endParaRPr lang="es-CL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020D38C7-CA72-8C21-4D41-3C2F386224BE}"/>
                </a:ext>
              </a:extLst>
            </xdr:cNvPr>
            <xdr:cNvSpPr txBox="1"/>
          </xdr:nvSpPr>
          <xdr:spPr>
            <a:xfrm>
              <a:off x="8969375" y="1663700"/>
              <a:ext cx="1090491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𝑦=−1,4𝑥+840</a:t>
              </a:r>
              <a:endParaRPr lang="es-CL" sz="1100" b="0"/>
            </a:p>
            <a:p>
              <a:endParaRPr lang="es-CL" sz="1100"/>
            </a:p>
          </xdr:txBody>
        </xdr:sp>
      </mc:Fallback>
    </mc:AlternateContent>
    <xdr:clientData/>
  </xdr:oneCellAnchor>
  <xdr:oneCellAnchor>
    <xdr:from>
      <xdr:col>11</xdr:col>
      <xdr:colOff>73025</xdr:colOff>
      <xdr:row>10</xdr:row>
      <xdr:rowOff>177800</xdr:rowOff>
    </xdr:from>
    <xdr:ext cx="4388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2A4E9626-37FA-3ABB-D3FD-E361CFBB8761}"/>
                </a:ext>
              </a:extLst>
            </xdr:cNvPr>
            <xdr:cNvSpPr txBox="1"/>
          </xdr:nvSpPr>
          <xdr:spPr>
            <a:xfrm>
              <a:off x="8474075" y="2120900"/>
              <a:ext cx="4388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s-CL" sz="1100" b="0" i="1">
                      <a:latin typeface="Cambria Math" panose="02040503050406030204" pitchFamily="18" charset="0"/>
                    </a:rPr>
                    <m:t>𝑦</m:t>
                  </m:r>
                  <m:r>
                    <a:rPr lang="es-CL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≈</m:t>
                  </m:r>
                </m:oMath>
              </a14:m>
              <a:r>
                <a:rPr lang="es-CL" sz="1100"/>
                <a:t>166</a:t>
              </a:r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2A4E9626-37FA-3ABB-D3FD-E361CFBB8761}"/>
                </a:ext>
              </a:extLst>
            </xdr:cNvPr>
            <xdr:cNvSpPr txBox="1"/>
          </xdr:nvSpPr>
          <xdr:spPr>
            <a:xfrm>
              <a:off x="8474075" y="2120900"/>
              <a:ext cx="4388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L" sz="1100" b="0" i="0">
                  <a:latin typeface="Cambria Math" panose="02040503050406030204" pitchFamily="18" charset="0"/>
                </a:rPr>
                <a:t>𝑦</a:t>
              </a:r>
              <a:r>
                <a:rPr lang="es-CL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</a:t>
              </a:r>
              <a:r>
                <a:rPr lang="es-CL" sz="1100"/>
                <a:t>166</a:t>
              </a: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94F90-514B-49BC-A4F4-73C4E62BAD5E}">
  <dimension ref="H3:L10"/>
  <sheetViews>
    <sheetView workbookViewId="0">
      <selection activeCell="H11" sqref="H11"/>
    </sheetView>
  </sheetViews>
  <sheetFormatPr defaultRowHeight="14.5" x14ac:dyDescent="0.35"/>
  <sheetData>
    <row r="3" spans="8:12" ht="26" x14ac:dyDescent="0.6">
      <c r="H3" s="13" t="s">
        <v>14</v>
      </c>
      <c r="I3" s="13"/>
      <c r="J3" s="13"/>
      <c r="K3" s="13"/>
      <c r="L3" s="13"/>
    </row>
    <row r="5" spans="8:12" x14ac:dyDescent="0.35">
      <c r="H5" s="14" t="s">
        <v>17</v>
      </c>
      <c r="I5" s="14"/>
      <c r="J5" s="14"/>
      <c r="K5" s="14"/>
      <c r="L5" s="14"/>
    </row>
    <row r="6" spans="8:12" x14ac:dyDescent="0.35">
      <c r="H6" t="s">
        <v>16</v>
      </c>
    </row>
    <row r="8" spans="8:12" x14ac:dyDescent="0.35">
      <c r="J8" s="12" t="s">
        <v>18</v>
      </c>
    </row>
    <row r="9" spans="8:12" x14ac:dyDescent="0.35">
      <c r="H9" s="14" t="s">
        <v>19</v>
      </c>
      <c r="I9" s="14"/>
      <c r="J9" s="14"/>
      <c r="K9" s="14"/>
      <c r="L9" s="14"/>
    </row>
    <row r="10" spans="8:12" x14ac:dyDescent="0.35">
      <c r="H10" s="14" t="s">
        <v>20</v>
      </c>
      <c r="I10" s="14"/>
      <c r="J10" s="14"/>
      <c r="K10" s="14"/>
      <c r="L10" s="14"/>
    </row>
  </sheetData>
  <mergeCells count="4">
    <mergeCell ref="H3:L3"/>
    <mergeCell ref="H5:L5"/>
    <mergeCell ref="H9:L9"/>
    <mergeCell ref="H10:L10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AF50C-8E84-4BF7-8E7F-56DC7F14D74E}">
  <dimension ref="A1:N19"/>
  <sheetViews>
    <sheetView workbookViewId="0">
      <selection activeCell="C14" sqref="C14"/>
    </sheetView>
  </sheetViews>
  <sheetFormatPr defaultColWidth="10.90625" defaultRowHeight="14.5" x14ac:dyDescent="0.35"/>
  <cols>
    <col min="12" max="12" width="11.1796875" bestFit="1" customWidth="1"/>
    <col min="13" max="13" width="12.26953125" bestFit="1" customWidth="1"/>
  </cols>
  <sheetData>
    <row r="1" spans="1:14" x14ac:dyDescent="0.35">
      <c r="E1" s="2" t="s">
        <v>7</v>
      </c>
    </row>
    <row r="2" spans="1:14" x14ac:dyDescent="0.35">
      <c r="A2" t="s">
        <v>4</v>
      </c>
      <c r="B2" s="3" t="s">
        <v>0</v>
      </c>
      <c r="C2" s="3" t="s">
        <v>1</v>
      </c>
    </row>
    <row r="3" spans="1:14" x14ac:dyDescent="0.35">
      <c r="B3" s="3">
        <v>800</v>
      </c>
      <c r="C3" s="3">
        <v>0</v>
      </c>
      <c r="L3" s="14"/>
      <c r="M3" s="14"/>
      <c r="N3" s="14"/>
    </row>
    <row r="4" spans="1:14" x14ac:dyDescent="0.35">
      <c r="B4" s="3">
        <v>0</v>
      </c>
      <c r="C4" s="3">
        <v>500</v>
      </c>
      <c r="L4" s="14"/>
      <c r="M4" s="14"/>
      <c r="N4" s="14"/>
    </row>
    <row r="6" spans="1:14" x14ac:dyDescent="0.35">
      <c r="A6" t="s">
        <v>5</v>
      </c>
      <c r="B6" s="3" t="s">
        <v>0</v>
      </c>
      <c r="C6" s="3" t="s">
        <v>1</v>
      </c>
      <c r="N6">
        <f>(700-500)/(1.1667-0.625)</f>
        <v>369.2080487354624</v>
      </c>
    </row>
    <row r="7" spans="1:14" x14ac:dyDescent="0.35">
      <c r="B7" s="3">
        <v>600</v>
      </c>
      <c r="C7" s="3">
        <v>0</v>
      </c>
    </row>
    <row r="8" spans="1:14" x14ac:dyDescent="0.35">
      <c r="B8" s="3">
        <v>0</v>
      </c>
      <c r="C8" s="3">
        <v>700</v>
      </c>
      <c r="L8" s="14"/>
      <c r="M8" s="14"/>
      <c r="N8" s="14"/>
    </row>
    <row r="9" spans="1:14" x14ac:dyDescent="0.35">
      <c r="L9" s="14"/>
      <c r="M9" s="14"/>
      <c r="N9" s="14"/>
    </row>
    <row r="11" spans="1:14" x14ac:dyDescent="0.35">
      <c r="A11" s="4" t="s">
        <v>8</v>
      </c>
      <c r="B11" s="4" t="s">
        <v>9</v>
      </c>
      <c r="N11">
        <f>-0.625*369 +500</f>
        <v>269.375</v>
      </c>
    </row>
    <row r="12" spans="1:14" x14ac:dyDescent="0.35">
      <c r="A12" s="4" t="s">
        <v>2</v>
      </c>
      <c r="B12" s="4" t="s">
        <v>3</v>
      </c>
    </row>
    <row r="13" spans="1:14" x14ac:dyDescent="0.35">
      <c r="A13" s="5" t="s">
        <v>0</v>
      </c>
      <c r="B13" s="5" t="s">
        <v>1</v>
      </c>
      <c r="C13" t="s">
        <v>6</v>
      </c>
    </row>
    <row r="14" spans="1:14" x14ac:dyDescent="0.35">
      <c r="A14" s="6">
        <f>200/0.5417</f>
        <v>369.20804873546246</v>
      </c>
      <c r="B14" s="6">
        <f>(-0.625*A14)+500</f>
        <v>269.244969540336</v>
      </c>
      <c r="C14" s="1">
        <f>1800*369+ 2100*269</f>
        <v>1229100</v>
      </c>
    </row>
    <row r="19" spans="4:11" x14ac:dyDescent="0.35">
      <c r="D19" s="15" t="s">
        <v>13</v>
      </c>
      <c r="E19" s="15"/>
      <c r="F19" s="15"/>
      <c r="G19" s="15"/>
      <c r="H19" s="15"/>
      <c r="I19" s="15"/>
      <c r="J19" s="15"/>
      <c r="K19" s="15"/>
    </row>
  </sheetData>
  <mergeCells count="3">
    <mergeCell ref="L3:N4"/>
    <mergeCell ref="L8:N9"/>
    <mergeCell ref="D19:K1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144DF-1CA3-4E23-8A1D-78DE9D635FA0}">
  <dimension ref="A1:O19"/>
  <sheetViews>
    <sheetView workbookViewId="0">
      <selection activeCell="C13" sqref="C13"/>
    </sheetView>
  </sheetViews>
  <sheetFormatPr defaultColWidth="10.90625" defaultRowHeight="14.5" x14ac:dyDescent="0.35"/>
  <cols>
    <col min="2" max="2" width="10.90625" customWidth="1"/>
    <col min="3" max="3" width="11.1796875" bestFit="1" customWidth="1"/>
  </cols>
  <sheetData>
    <row r="1" spans="1:15" ht="22.5" customHeight="1" x14ac:dyDescent="0.35">
      <c r="C1" s="7"/>
      <c r="D1" s="7"/>
      <c r="E1" s="16" t="s">
        <v>10</v>
      </c>
      <c r="F1" s="16"/>
      <c r="G1" s="16"/>
      <c r="H1" s="16"/>
      <c r="I1" s="16"/>
      <c r="J1" s="16"/>
      <c r="K1" s="16"/>
      <c r="L1" s="16"/>
    </row>
    <row r="2" spans="1:15" x14ac:dyDescent="0.35">
      <c r="A2" t="s">
        <v>4</v>
      </c>
      <c r="B2" s="3" t="s">
        <v>0</v>
      </c>
      <c r="C2" s="3" t="s">
        <v>1</v>
      </c>
    </row>
    <row r="3" spans="1:15" x14ac:dyDescent="0.35">
      <c r="B3" s="3">
        <f>'Ejercicio A'!B3*0.9</f>
        <v>720</v>
      </c>
      <c r="C3" s="3">
        <v>0</v>
      </c>
    </row>
    <row r="4" spans="1:15" x14ac:dyDescent="0.35">
      <c r="B4" s="3">
        <v>0</v>
      </c>
      <c r="C4" s="3">
        <v>500</v>
      </c>
      <c r="L4" s="17"/>
      <c r="M4" s="18"/>
      <c r="N4" s="19"/>
    </row>
    <row r="5" spans="1:15" x14ac:dyDescent="0.35">
      <c r="L5" s="20"/>
      <c r="M5" s="21"/>
      <c r="N5" s="22"/>
    </row>
    <row r="6" spans="1:15" x14ac:dyDescent="0.35">
      <c r="A6" t="s">
        <v>5</v>
      </c>
      <c r="B6" s="10" t="s">
        <v>0</v>
      </c>
      <c r="C6" s="10" t="s">
        <v>1</v>
      </c>
    </row>
    <row r="7" spans="1:15" x14ac:dyDescent="0.35">
      <c r="B7" s="10">
        <v>600</v>
      </c>
      <c r="C7" s="10">
        <v>0</v>
      </c>
      <c r="O7">
        <f>'Ejercicio B'!C16</f>
        <v>0</v>
      </c>
    </row>
    <row r="8" spans="1:15" x14ac:dyDescent="0.35">
      <c r="B8" s="10">
        <v>0</v>
      </c>
      <c r="C8" s="10">
        <f>'Ejercicio A'!C8*1.2</f>
        <v>840</v>
      </c>
    </row>
    <row r="9" spans="1:15" x14ac:dyDescent="0.35">
      <c r="L9" s="14"/>
      <c r="M9" s="14"/>
      <c r="N9" s="14"/>
    </row>
    <row r="10" spans="1:15" x14ac:dyDescent="0.35">
      <c r="A10" s="4" t="s">
        <v>8</v>
      </c>
      <c r="B10" s="4" t="s">
        <v>9</v>
      </c>
      <c r="L10" s="14"/>
      <c r="M10" s="14"/>
      <c r="N10" s="14"/>
    </row>
    <row r="11" spans="1:15" x14ac:dyDescent="0.35">
      <c r="A11" s="4" t="s">
        <v>2</v>
      </c>
      <c r="B11" s="4" t="s">
        <v>3</v>
      </c>
    </row>
    <row r="12" spans="1:15" x14ac:dyDescent="0.35">
      <c r="A12" s="8" t="s">
        <v>0</v>
      </c>
      <c r="B12" s="8" t="s">
        <v>1</v>
      </c>
      <c r="C12" t="s">
        <v>11</v>
      </c>
      <c r="O12">
        <f>-1.4*481+840</f>
        <v>166.60000000000002</v>
      </c>
    </row>
    <row r="13" spans="1:15" x14ac:dyDescent="0.35">
      <c r="A13" s="9">
        <v>481</v>
      </c>
      <c r="B13" s="9">
        <v>166</v>
      </c>
      <c r="C13" s="1">
        <f>A13*1800+B13*2100</f>
        <v>1214400</v>
      </c>
    </row>
    <row r="19" spans="4:12" x14ac:dyDescent="0.35">
      <c r="D19" s="15" t="s">
        <v>12</v>
      </c>
      <c r="E19" s="15"/>
      <c r="F19" s="15"/>
      <c r="G19" s="15"/>
      <c r="H19" s="15"/>
      <c r="I19" s="15"/>
      <c r="J19" s="15"/>
      <c r="K19" s="15"/>
      <c r="L19" s="15"/>
    </row>
  </sheetData>
  <mergeCells count="4">
    <mergeCell ref="E1:L1"/>
    <mergeCell ref="L4:N5"/>
    <mergeCell ref="L9:N10"/>
    <mergeCell ref="D19:L1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E593-95AA-4C4C-B5AB-7E1400B49FD0}">
  <dimension ref="B2:N8"/>
  <sheetViews>
    <sheetView tabSelected="1" workbookViewId="0">
      <selection activeCell="G11" sqref="G11"/>
    </sheetView>
  </sheetViews>
  <sheetFormatPr defaultRowHeight="14.5" x14ac:dyDescent="0.35"/>
  <sheetData>
    <row r="2" spans="2:14" x14ac:dyDescent="0.35">
      <c r="B2" s="11" t="s">
        <v>15</v>
      </c>
      <c r="C2" s="11"/>
    </row>
    <row r="4" spans="2:14" x14ac:dyDescent="0.35">
      <c r="B4" s="23" t="s">
        <v>21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6" spans="2:14" x14ac:dyDescent="0.35">
      <c r="B6" s="23" t="s">
        <v>22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8" spans="2:14" x14ac:dyDescent="0.35">
      <c r="B8" s="23" t="s">
        <v>23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</sheetData>
  <mergeCells count="3">
    <mergeCell ref="B6:N6"/>
    <mergeCell ref="B8:N8"/>
    <mergeCell ref="B4:N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A4695F-FB0A-4015-B56C-1828EE7327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Intro</vt:lpstr>
      <vt:lpstr>Ejercicio A</vt:lpstr>
      <vt:lpstr>Ejercicio B</vt:lpstr>
      <vt:lpstr>Conclusión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Rojas</dc:creator>
  <cp:lastModifiedBy>Jorge Ignacio Toso</cp:lastModifiedBy>
  <dcterms:created xsi:type="dcterms:W3CDTF">2022-10-25T20:20:13Z</dcterms:created>
  <dcterms:modified xsi:type="dcterms:W3CDTF">2022-10-27T15:57:03Z</dcterms:modified>
</cp:coreProperties>
</file>