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1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G10"/>
  <c r="G11" s="1"/>
  <c r="G12" s="1"/>
  <c r="G13" s="1"/>
  <c r="G9"/>
  <c r="G8"/>
  <c r="F8"/>
  <c r="F9"/>
  <c r="F10"/>
  <c r="F11"/>
  <c r="F12"/>
  <c r="F13"/>
  <c r="H9"/>
  <c r="H10"/>
  <c r="H11"/>
  <c r="H12"/>
  <c r="H13"/>
  <c r="H8"/>
  <c r="H17" i="1"/>
  <c r="H15"/>
  <c r="E10" i="2"/>
  <c r="E11" s="1"/>
  <c r="E12" s="1"/>
  <c r="E13" s="1"/>
  <c r="E9"/>
  <c r="E8"/>
  <c r="D14"/>
  <c r="T9" i="1" l="1"/>
  <c r="U9" s="1"/>
  <c r="D9"/>
  <c r="T8"/>
  <c r="U8" s="1"/>
  <c r="D8"/>
  <c r="T7"/>
  <c r="U7" s="1"/>
  <c r="D7"/>
  <c r="W24" l="1"/>
  <c r="W19"/>
  <c r="W21"/>
  <c r="W23"/>
  <c r="X8"/>
  <c r="W18"/>
  <c r="W22"/>
  <c r="W17"/>
  <c r="X7"/>
  <c r="W20"/>
  <c r="X17" l="1"/>
  <c r="X18" s="1"/>
  <c r="X19" s="1"/>
  <c r="X20" s="1"/>
  <c r="X21" s="1"/>
  <c r="X22" s="1"/>
  <c r="X23" s="1"/>
  <c r="X24" s="1"/>
  <c r="W25"/>
  <c r="Y20" s="1"/>
  <c r="Y24" l="1"/>
  <c r="Y22"/>
  <c r="Y23"/>
  <c r="Y17"/>
  <c r="Z17" s="1"/>
  <c r="Y21"/>
  <c r="Y19"/>
  <c r="Y18"/>
  <c r="Z18" l="1"/>
  <c r="Z19" s="1"/>
  <c r="Z20" s="1"/>
  <c r="Z21" s="1"/>
  <c r="Z22" s="1"/>
  <c r="Z23" s="1"/>
  <c r="Z24" s="1"/>
</calcChain>
</file>

<file path=xl/sharedStrings.xml><?xml version="1.0" encoding="utf-8"?>
<sst xmlns="http://schemas.openxmlformats.org/spreadsheetml/2006/main" count="50" uniqueCount="49">
  <si>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</si>
  <si>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</si>
  <si>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</si>
  <si>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</si>
  <si>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</si>
  <si>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</si>
  <si>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</si>
  <si>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</si>
  <si>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</si>
  <si>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</si>
  <si>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</si>
  <si>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</si>
  <si>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</si>
  <si>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</si>
  <si>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</si>
  <si>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</si>
  <si>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</si>
  <si>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</si>
  <si>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</si>
  <si>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</si>
  <si>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</si>
  <si>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</si>
  <si>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</si>
  <si>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</si>
  <si>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</si>
  <si>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</si>
  <si>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</si>
  <si>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Numero</t>
  </si>
  <si>
    <t>xl</t>
  </si>
  <si>
    <t>fi</t>
  </si>
  <si>
    <t>FI</t>
  </si>
  <si>
    <t>hi%</t>
  </si>
  <si>
    <t>HI%</t>
  </si>
  <si>
    <t>min</t>
  </si>
  <si>
    <t xml:space="preserve">max </t>
  </si>
  <si>
    <t>n=</t>
  </si>
  <si>
    <t xml:space="preserve"> </t>
  </si>
  <si>
    <t xml:space="preserve">8 y 9 </t>
  </si>
  <si>
    <t>el 50% de las notas estan en la nota 8</t>
  </si>
  <si>
    <t xml:space="preserve">el promediio de notas del curso fue de 8 </t>
  </si>
  <si>
    <t xml:space="preserve">la malloria de las notas  en el curso son 8 y 9 </t>
  </si>
  <si>
    <t xml:space="preserve">promedio </t>
  </si>
  <si>
    <t xml:space="preserve">solo 4 familias tienen 3 hijos </t>
  </si>
  <si>
    <t xml:space="preserve">75 familias tienen a lo mas 2 hijos </t>
  </si>
  <si>
    <t xml:space="preserve">un 31% de los encuestrasdos tiene o un hijo ninguno </t>
  </si>
  <si>
    <t xml:space="preserve">a lo mas un 94% de las familias tienen 2 hijos o menos </t>
  </si>
  <si>
    <t>en promedio tienen un hijo</t>
  </si>
  <si>
    <t xml:space="preserve">el 50 % de las familias tienne un hijo </t>
  </si>
  <si>
    <t>la mayoria de las familias no tienen hijos</t>
  </si>
</sst>
</file>

<file path=xl/styles.xml><?xml version="1.0" encoding="utf-8"?>
<styleSheet xmlns="http://schemas.openxmlformats.org/spreadsheetml/2006/main">
  <numFmts count="1">
    <numFmt numFmtId="170" formatCode="0.0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Border="1"/>
    <xf numFmtId="0" fontId="0" fillId="0" borderId="19" xfId="0" applyBorder="1"/>
    <xf numFmtId="0" fontId="0" fillId="4" borderId="20" xfId="0" applyFill="1" applyBorder="1"/>
    <xf numFmtId="0" fontId="0" fillId="5" borderId="0" xfId="0" applyFill="1"/>
    <xf numFmtId="0" fontId="0" fillId="5" borderId="21" xfId="0" applyFill="1" applyBorder="1"/>
    <xf numFmtId="0" fontId="0" fillId="0" borderId="21" xfId="0" applyBorder="1"/>
    <xf numFmtId="9" fontId="0" fillId="0" borderId="21" xfId="1" applyFont="1" applyBorder="1"/>
    <xf numFmtId="0" fontId="0" fillId="0" borderId="22" xfId="0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23" xfId="0" applyFont="1" applyFill="1" applyBorder="1" applyAlignment="1">
      <alignment horizontal="center" vertical="center" wrapText="1" readingOrder="1"/>
    </xf>
    <xf numFmtId="170" fontId="0" fillId="0" borderId="0" xfId="0" applyNumberFormat="1"/>
  </cellXfs>
  <cellStyles count="2">
    <cellStyle name="Normal" xfId="0" builtinId="0"/>
    <cellStyle name="Porcentual" xfId="1" builtinId="5"/>
  </cellStyles>
  <dxfs count="6"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 diagonalUp="0" diagonalDown="0">
        <left/>
        <right/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a4" displayName="Tabla4" ref="V15:Z25" headerRowCount="0" tableBorderDxfId="5">
  <tableColumns count="5">
    <tableColumn id="1" name="Columna1" totalsRowLabel="Total" dataDxfId="4"/>
    <tableColumn id="2" name="Columna2" dataDxfId="3"/>
    <tableColumn id="3" name="Columna3" dataDxfId="2"/>
    <tableColumn id="4" name="Columna4" dataDxfId="1"/>
    <tableColumn id="5" name="Columna5" dataDxfId="0"/>
  </tableColumns>
  <tableStyleInfo name="TableStyleLight1" showFirstColumn="1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25"/>
  <sheetViews>
    <sheetView topLeftCell="C1" zoomScale="85" zoomScaleNormal="85" workbookViewId="0">
      <selection activeCell="AB36" sqref="Z36:AB36"/>
    </sheetView>
  </sheetViews>
  <sheetFormatPr baseColWidth="10" defaultRowHeight="15"/>
  <cols>
    <col min="2" max="2" width="9" customWidth="1"/>
    <col min="4" max="21" width="3.7109375" customWidth="1"/>
    <col min="22" max="27" width="12.28515625" customWidth="1"/>
  </cols>
  <sheetData>
    <row r="5" spans="2:27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t="s">
        <v>33</v>
      </c>
      <c r="X7">
        <f>MIN(tabla1)</f>
        <v>3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t="s">
        <v>34</v>
      </c>
      <c r="X8">
        <f>MAX(tabla1)</f>
        <v>10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>
      <c r="C10" s="2"/>
      <c r="T10" s="2"/>
    </row>
    <row r="13" spans="2:27" ht="18">
      <c r="C13" s="12" t="s">
        <v>0</v>
      </c>
      <c r="X13" s="41"/>
    </row>
    <row r="14" spans="2:27" ht="15.7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L14" t="s">
        <v>36</v>
      </c>
      <c r="P14" s="39"/>
      <c r="Q14" s="39"/>
      <c r="R14" s="39"/>
      <c r="S14" s="39"/>
      <c r="T14" s="39"/>
      <c r="U14" s="39"/>
    </row>
    <row r="15" spans="2:27" ht="15.75">
      <c r="B15" s="28">
        <v>2</v>
      </c>
      <c r="C15" s="36" t="s">
        <v>14</v>
      </c>
      <c r="D15" s="36"/>
      <c r="E15" s="36"/>
      <c r="F15" s="36"/>
      <c r="G15" s="32"/>
      <c r="H15">
        <f>AVERAGE((tabla1))</f>
        <v>7.6111111111111107</v>
      </c>
      <c r="P15" s="39"/>
      <c r="Q15" s="39"/>
      <c r="R15" s="39"/>
      <c r="S15" s="39"/>
      <c r="T15" s="39"/>
      <c r="U15" s="39"/>
      <c r="V15" s="40" t="s">
        <v>27</v>
      </c>
      <c r="W15" s="40"/>
      <c r="X15" s="40"/>
      <c r="Y15" s="40"/>
      <c r="Z15" s="40"/>
    </row>
    <row r="16" spans="2:27" ht="15.75">
      <c r="B16" s="28">
        <v>3</v>
      </c>
      <c r="C16" s="37" t="s">
        <v>13</v>
      </c>
      <c r="D16" s="37"/>
      <c r="E16" s="37"/>
      <c r="F16" s="37"/>
      <c r="G16" s="33"/>
      <c r="H16" t="s">
        <v>39</v>
      </c>
      <c r="P16" s="39"/>
      <c r="Q16" s="39"/>
      <c r="R16" s="39"/>
      <c r="S16" s="39"/>
      <c r="T16" s="39"/>
      <c r="U16" s="39"/>
      <c r="V16" s="43" t="s">
        <v>28</v>
      </c>
      <c r="W16" s="43" t="s">
        <v>29</v>
      </c>
      <c r="X16" s="43" t="s">
        <v>30</v>
      </c>
      <c r="Y16" s="43" t="s">
        <v>31</v>
      </c>
      <c r="Z16" s="43" t="s">
        <v>32</v>
      </c>
      <c r="AA16" s="42"/>
    </row>
    <row r="17" spans="2:27" ht="15.75">
      <c r="B17" s="28">
        <v>4</v>
      </c>
      <c r="C17" s="36" t="s">
        <v>15</v>
      </c>
      <c r="D17" s="36"/>
      <c r="E17" s="36"/>
      <c r="F17" s="36"/>
      <c r="G17" s="36"/>
      <c r="H17">
        <f>MEDIAN(tabla1)</f>
        <v>8</v>
      </c>
      <c r="P17" s="39"/>
      <c r="Q17" s="39"/>
      <c r="R17" s="39"/>
      <c r="S17" s="39"/>
      <c r="T17" s="39"/>
      <c r="U17" s="39"/>
      <c r="V17" s="44">
        <v>3</v>
      </c>
      <c r="W17" s="44">
        <f>COUNTIF(tabla1,V17)</f>
        <v>1</v>
      </c>
      <c r="X17" s="44">
        <f>Tabla4[[#This Row],[Columna2]]</f>
        <v>1</v>
      </c>
      <c r="Y17" s="45">
        <f>Tabla4[[#This Row],[Columna2]]/$W$25</f>
        <v>1.8518518518518517E-2</v>
      </c>
      <c r="Z17" s="45">
        <f>Tabla4[[#This Row],[Columna4]]</f>
        <v>1.8518518518518517E-2</v>
      </c>
    </row>
    <row r="18" spans="2:27" ht="15.75">
      <c r="B18" s="28">
        <v>5</v>
      </c>
      <c r="C18" s="36" t="s">
        <v>16</v>
      </c>
      <c r="D18" s="36"/>
      <c r="E18" s="36"/>
      <c r="F18" s="36"/>
      <c r="G18" s="36"/>
      <c r="H18" t="s">
        <v>38</v>
      </c>
      <c r="P18" s="39"/>
      <c r="Q18" s="39"/>
      <c r="R18" s="39"/>
      <c r="S18" s="39"/>
      <c r="T18" s="39"/>
      <c r="U18" s="39"/>
      <c r="V18" s="44">
        <v>4</v>
      </c>
      <c r="W18" s="44">
        <f>COUNTIF(tabla1,V18)</f>
        <v>2</v>
      </c>
      <c r="X18" s="44">
        <f>Tabla4[[#This Row],[Columna2]]+X17</f>
        <v>3</v>
      </c>
      <c r="Y18" s="45">
        <f>Tabla4[[#This Row],[Columna2]]/$W$25</f>
        <v>3.7037037037037035E-2</v>
      </c>
      <c r="Z18" s="45">
        <f>Tabla4[[#This Row],[Columna4]]+Z17</f>
        <v>5.5555555555555552E-2</v>
      </c>
    </row>
    <row r="19" spans="2:27" ht="15.75">
      <c r="B19" s="28">
        <v>6</v>
      </c>
      <c r="C19" s="36" t="s">
        <v>17</v>
      </c>
      <c r="D19" s="36"/>
      <c r="E19" s="36"/>
      <c r="F19" s="36"/>
      <c r="G19" s="36"/>
      <c r="H19" t="s">
        <v>37</v>
      </c>
      <c r="P19" s="39"/>
      <c r="Q19" s="39"/>
      <c r="R19" s="39"/>
      <c r="S19" s="39"/>
      <c r="T19" s="39"/>
      <c r="U19" s="39"/>
      <c r="V19" s="44">
        <v>5</v>
      </c>
      <c r="W19" s="44">
        <f>COUNTIF(tabla1,V19)</f>
        <v>6</v>
      </c>
      <c r="X19" s="44">
        <f>Tabla4[[#This Row],[Columna2]]+X18</f>
        <v>9</v>
      </c>
      <c r="Y19" s="45">
        <f>Tabla4[[#This Row],[Columna2]]/$W$25</f>
        <v>0.1111111111111111</v>
      </c>
      <c r="Z19" s="45">
        <f>Tabla4[[#This Row],[Columna4]]+Z18</f>
        <v>0.16666666666666666</v>
      </c>
    </row>
    <row r="20" spans="2:27" ht="15.75">
      <c r="B20" s="28">
        <v>7</v>
      </c>
      <c r="C20" s="37" t="s">
        <v>18</v>
      </c>
      <c r="D20" s="37"/>
      <c r="E20" s="37"/>
      <c r="F20" s="37"/>
      <c r="G20" s="37"/>
      <c r="H20" t="s">
        <v>40</v>
      </c>
      <c r="P20" s="39"/>
      <c r="Q20" s="39"/>
      <c r="R20" s="39"/>
      <c r="S20" s="39"/>
      <c r="T20" s="39"/>
      <c r="U20" s="39"/>
      <c r="V20" s="44">
        <v>6</v>
      </c>
      <c r="W20" s="44">
        <f>COUNTIF(tabla1,V20)</f>
        <v>2</v>
      </c>
      <c r="X20" s="44">
        <f>Tabla4[[#This Row],[Columna2]]+X19</f>
        <v>11</v>
      </c>
      <c r="Y20" s="45">
        <f>Tabla4[[#This Row],[Columna2]]/$W$25</f>
        <v>3.7037037037037035E-2</v>
      </c>
      <c r="Z20" s="45">
        <f>Tabla4[[#This Row],[Columna4]]+Z19</f>
        <v>0.20370370370370369</v>
      </c>
    </row>
    <row r="21" spans="2:27" ht="15.7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P21" s="39"/>
      <c r="Q21" s="39"/>
      <c r="R21" s="39"/>
      <c r="S21" s="39"/>
      <c r="T21" s="39"/>
      <c r="U21" s="39"/>
      <c r="V21" s="44">
        <v>7</v>
      </c>
      <c r="W21" s="44">
        <f>COUNTIF(tabla1,V21)</f>
        <v>11</v>
      </c>
      <c r="X21" s="44">
        <f>Tabla4[[#This Row],[Columna2]]+X20</f>
        <v>22</v>
      </c>
      <c r="Y21" s="45">
        <f>Tabla4[[#This Row],[Columna2]]/$W$25</f>
        <v>0.20370370370370369</v>
      </c>
      <c r="Z21" s="45">
        <f>Tabla4[[#This Row],[Columna4]]+Z20</f>
        <v>0.40740740740740738</v>
      </c>
    </row>
    <row r="22" spans="2:27" ht="35.1" customHeight="1">
      <c r="C22" s="38"/>
      <c r="D22" s="38"/>
      <c r="E22" s="38"/>
      <c r="F22" s="38"/>
      <c r="G22" s="38"/>
      <c r="H22" s="38"/>
      <c r="I22" s="38"/>
      <c r="P22" s="40"/>
      <c r="Q22" s="40"/>
      <c r="R22" s="40"/>
      <c r="S22" s="40"/>
      <c r="T22" s="40"/>
      <c r="U22" s="40"/>
      <c r="V22" s="44">
        <v>8</v>
      </c>
      <c r="W22" s="44">
        <f>COUNTIF(tabla1,V22)</f>
        <v>13</v>
      </c>
      <c r="X22" s="44">
        <f>Tabla4[[#This Row],[Columna2]]+X21</f>
        <v>35</v>
      </c>
      <c r="Y22" s="45">
        <f>Tabla4[[#This Row],[Columna2]]/$W$25</f>
        <v>0.24074074074074073</v>
      </c>
      <c r="Z22" s="45">
        <f>Tabla4[[#This Row],[Columna4]]+Z21</f>
        <v>0.64814814814814814</v>
      </c>
    </row>
    <row r="23" spans="2:27">
      <c r="V23" s="44">
        <v>9</v>
      </c>
      <c r="W23" s="44">
        <f>COUNTIF(tabla1,V23)</f>
        <v>13</v>
      </c>
      <c r="X23" s="44">
        <f>Tabla4[[#This Row],[Columna2]]+X22</f>
        <v>48</v>
      </c>
      <c r="Y23" s="45">
        <f>Tabla4[[#This Row],[Columna2]]/$W$25</f>
        <v>0.24074074074074073</v>
      </c>
      <c r="Z23" s="45">
        <f>Tabla4[[#This Row],[Columna4]]+Z22</f>
        <v>0.88888888888888884</v>
      </c>
    </row>
    <row r="24" spans="2:27">
      <c r="V24" s="44">
        <v>10</v>
      </c>
      <c r="W24" s="44">
        <f>COUNTIF(tabla1,V24)</f>
        <v>6</v>
      </c>
      <c r="X24" s="44">
        <f>Tabla4[[#This Row],[Columna2]]+X23</f>
        <v>54</v>
      </c>
      <c r="Y24" s="45">
        <f>Tabla4[[#This Row],[Columna2]]/$W$25</f>
        <v>0.1111111111111111</v>
      </c>
      <c r="Z24" s="45">
        <f>Tabla4[[#This Row],[Columna4]]+Z23</f>
        <v>1</v>
      </c>
    </row>
    <row r="25" spans="2:27">
      <c r="V25" s="46" t="s">
        <v>35</v>
      </c>
      <c r="W25" s="46">
        <f>SUM(W17:W24)</f>
        <v>54</v>
      </c>
      <c r="X25" s="46"/>
      <c r="Y25" s="46"/>
      <c r="Z25" s="46"/>
      <c r="AA25" s="39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A7" workbookViewId="0">
      <selection activeCell="I29" sqref="I29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47">
        <f>D8/$D$14</f>
        <v>0.375</v>
      </c>
      <c r="G8" s="48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7">
        <f t="shared" ref="F9:F13" si="0">D9/$D$14</f>
        <v>0.3125</v>
      </c>
      <c r="G9" s="49">
        <f>F9+G8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47">
        <f t="shared" si="0"/>
        <v>0.25</v>
      </c>
      <c r="G10" s="49">
        <f t="shared" ref="G10:G13" si="3">F10+G9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7">
        <f t="shared" si="0"/>
        <v>0.05</v>
      </c>
      <c r="G11" s="49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7">
        <f t="shared" si="0"/>
        <v>1.2500000000000001E-2</v>
      </c>
      <c r="G12" s="49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7">
        <f t="shared" si="0"/>
        <v>0</v>
      </c>
      <c r="G13" s="49">
        <f t="shared" si="3"/>
        <v>1</v>
      </c>
      <c r="H13" s="16">
        <f t="shared" si="1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 s="50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  <c r="F16" t="s">
        <v>41</v>
      </c>
    </row>
    <row r="17" spans="2:9" ht="18">
      <c r="C17" s="12" t="s">
        <v>0</v>
      </c>
    </row>
    <row r="18" spans="2:9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9" ht="18">
      <c r="B19" s="35"/>
      <c r="C19" s="26"/>
      <c r="D19" s="2"/>
      <c r="E19" s="2"/>
      <c r="F19" s="2"/>
      <c r="G19" s="2"/>
      <c r="H19" s="27"/>
    </row>
    <row r="20" spans="2:9" ht="21">
      <c r="B20" s="35">
        <v>2</v>
      </c>
      <c r="C20" s="25" t="s">
        <v>22</v>
      </c>
      <c r="D20" t="s">
        <v>42</v>
      </c>
    </row>
    <row r="21" spans="2:9" ht="18">
      <c r="B21" s="35">
        <v>3</v>
      </c>
      <c r="C21" s="25" t="s">
        <v>23</v>
      </c>
      <c r="E21" t="s">
        <v>43</v>
      </c>
    </row>
    <row r="22" spans="2:9" ht="21">
      <c r="B22" s="35">
        <v>4</v>
      </c>
      <c r="C22" s="25" t="s">
        <v>24</v>
      </c>
      <c r="E22" t="s">
        <v>44</v>
      </c>
    </row>
    <row r="23" spans="2:9" ht="21">
      <c r="B23" s="35">
        <v>5</v>
      </c>
      <c r="C23" s="25" t="s">
        <v>25</v>
      </c>
      <c r="E23" t="s">
        <v>45</v>
      </c>
    </row>
    <row r="24" spans="2:9" ht="18">
      <c r="B24" s="35"/>
      <c r="C24" s="25"/>
    </row>
    <row r="25" spans="2:9" ht="18">
      <c r="B25" s="35">
        <v>6</v>
      </c>
      <c r="C25" s="25" t="s">
        <v>7</v>
      </c>
      <c r="H25" s="51">
        <f>H14/D14</f>
        <v>1.0125</v>
      </c>
      <c r="I25" t="s">
        <v>46</v>
      </c>
    </row>
    <row r="26" spans="2:9" ht="18">
      <c r="B26" s="35"/>
      <c r="C26" s="25"/>
    </row>
    <row r="27" spans="2:9" ht="18">
      <c r="B27" s="35">
        <v>7</v>
      </c>
      <c r="C27" s="25" t="s">
        <v>8</v>
      </c>
      <c r="I27" t="s">
        <v>47</v>
      </c>
    </row>
    <row r="28" spans="2:9" ht="18">
      <c r="B28" s="35"/>
      <c r="C28" s="25"/>
    </row>
    <row r="29" spans="2:9" ht="18">
      <c r="B29" s="35">
        <v>8</v>
      </c>
      <c r="C29" s="25" t="s">
        <v>9</v>
      </c>
      <c r="I29" t="s">
        <v>48</v>
      </c>
    </row>
    <row r="30" spans="2:9" ht="18">
      <c r="B30" s="35"/>
      <c r="C30" s="25"/>
    </row>
    <row r="31" spans="2:9" ht="18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2025-05-19T14:44:03Z</dcterms:modified>
</cp:coreProperties>
</file>