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5"/>
  <c r="L23"/>
  <c r="L19"/>
  <c r="L15"/>
  <c r="L7"/>
  <c r="L8"/>
  <c r="L9"/>
  <c r="L10"/>
  <c r="L11"/>
  <c r="L12"/>
  <c r="L13"/>
  <c r="L14"/>
  <c r="L16"/>
  <c r="L17"/>
  <c r="L18"/>
  <c r="L20"/>
  <c r="L21"/>
  <c r="L22"/>
  <c r="L24"/>
  <c r="I7"/>
  <c r="I15"/>
  <c r="I10"/>
  <c r="I11"/>
  <c r="I12"/>
  <c r="I13"/>
  <c r="I14"/>
  <c r="I16"/>
  <c r="I17"/>
  <c r="I18"/>
  <c r="I20"/>
  <c r="I21"/>
  <c r="I22"/>
  <c r="I24"/>
  <c r="I8"/>
  <c r="J8"/>
  <c r="I9"/>
  <c r="J9"/>
  <c r="J10"/>
  <c r="J11"/>
  <c r="J12"/>
  <c r="J13"/>
  <c r="J14"/>
  <c r="J15"/>
  <c r="J16"/>
  <c r="J17"/>
  <c r="J18"/>
  <c r="I19"/>
  <c r="J19"/>
  <c r="J20"/>
  <c r="J21"/>
  <c r="J22"/>
  <c r="I23"/>
  <c r="J23"/>
  <c r="J24"/>
  <c r="I25"/>
  <c r="J25"/>
  <c r="J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<sst xmlns="http://schemas.openxmlformats.org/spreadsheetml/2006/main" count="87" uniqueCount="70">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</sst>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2" fontId="0" fillId="0" borderId="0" xfId="0" applyNumberFormat="1"/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4" fillId="0" borderId="0" xfId="0" applyFont="1"/>
    <xf numFmtId="9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166" fontId="4" fillId="0" borderId="10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1" xfId="0" applyBorder="1"/>
    <xf numFmtId="0" fontId="0" fillId="0" borderId="6" xfId="0" applyBorder="1"/>
    <xf numFmtId="0" fontId="0" fillId="0" borderId="7" xfId="0" applyBorder="1"/>
    <xf numFmtId="2" fontId="0" fillId="0" borderId="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4" fillId="0" borderId="2" xfId="0" applyFont="1" applyBorder="1"/>
    <xf numFmtId="9" fontId="4" fillId="0" borderId="2" xfId="0" applyNumberFormat="1" applyFont="1" applyBorder="1"/>
    <xf numFmtId="9" fontId="4" fillId="0" borderId="2" xfId="0" applyNumberFormat="1" applyFont="1" applyBorder="1" applyAlignment="1">
      <alignment horizontal="center"/>
    </xf>
    <xf numFmtId="0" fontId="0" fillId="0" borderId="12" xfId="0" applyBorder="1"/>
  </cellXfs>
  <cellStyles count="1">
    <cellStyle name="Normal" xfId="0" builtinId="0"/>
  </cellStyles>
  <dxfs count="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zoomScale="70" zoomScaleNormal="70" workbookViewId="0">
      <selection activeCell="L28" sqref="L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8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8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8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8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8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8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3">
      <c r="B23" s="10"/>
      <c r="C23" s="10"/>
      <c r="D23" s="11">
        <v>0.35</v>
      </c>
      <c r="E23" s="11">
        <v>0.25</v>
      </c>
      <c r="F23" s="11">
        <v>0.1</v>
      </c>
      <c r="G23" s="11">
        <v>0.3</v>
      </c>
      <c r="H23" s="10"/>
    </row>
    <row r="24" spans="1:13" ht="20.100000000000001" customHeight="1" thickBot="1">
      <c r="B24" s="10"/>
      <c r="C24" s="10"/>
      <c r="D24" s="11"/>
      <c r="E24" s="11"/>
      <c r="F24" s="11"/>
      <c r="G24" s="11"/>
      <c r="H24" s="10"/>
    </row>
    <row r="25" spans="1:13" ht="30" customHeight="1">
      <c r="B25" s="12" t="s">
        <v>7</v>
      </c>
      <c r="C25" s="13" t="s">
        <v>8</v>
      </c>
      <c r="D25" s="13" t="s">
        <v>9</v>
      </c>
      <c r="E25" s="13" t="s">
        <v>10</v>
      </c>
      <c r="F25" s="13" t="s">
        <v>11</v>
      </c>
      <c r="G25" s="13" t="s">
        <v>12</v>
      </c>
      <c r="H25" s="14" t="s">
        <v>13</v>
      </c>
    </row>
    <row r="26" spans="1:13" ht="30" customHeight="1" thickBot="1">
      <c r="B26" s="15"/>
      <c r="C26" s="16"/>
      <c r="D26" s="16"/>
      <c r="E26" s="16"/>
      <c r="F26" s="16"/>
      <c r="G26" s="16"/>
      <c r="H26" s="17"/>
    </row>
    <row r="27" spans="1:13" ht="30" customHeigh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D27*$D$23+E27*$E$23+F27*$F$23+G27*$G$23</f>
        <v>8.3550000000000004</v>
      </c>
      <c r="M27" s="7"/>
    </row>
    <row r="28" spans="1:13" ht="30" customHeigh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D28*$D$23+E28*$E$23+F28*$F$23+G28*$G$23</f>
        <v>8.0150000000000006</v>
      </c>
      <c r="M28" s="7"/>
    </row>
    <row r="29" spans="1:13" ht="30" customHeigh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D29*$D$23+E29*$E$23+F29*$F$23+G29*$G$23</f>
        <v>8.004999999999999</v>
      </c>
      <c r="M29" s="7"/>
    </row>
    <row r="30" spans="1:13" ht="30" customHeigh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D30*$D$23+E30*$E$23+F30*$F$23+G30*$G$23</f>
        <v>7.5449999999999999</v>
      </c>
      <c r="M30" s="7"/>
    </row>
    <row r="31" spans="1:13" ht="30" customHeigh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D31*$D$23+E31*$E$23+F31*$F$23+G31*$G$23</f>
        <v>6.95</v>
      </c>
      <c r="M31" s="7"/>
    </row>
    <row r="32" spans="1:13" ht="30" customHeigh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D32*$D$23+E32*$E$23+F32*$F$23+G32*$G$23</f>
        <v>6.9349999999999996</v>
      </c>
      <c r="M32" s="7"/>
    </row>
    <row r="33" spans="2:13" ht="30" customHeigh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D33*$D$23+E33*$E$23+F33*$F$23+G33*$G$23</f>
        <v>6.84</v>
      </c>
      <c r="M33" s="7"/>
    </row>
    <row r="34" spans="2:13" ht="30" customHeigh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D34*$D$23+E34*$E$23+F34*$F$23+G34*$G$23</f>
        <v>6.5750000000000002</v>
      </c>
      <c r="M34" s="7"/>
    </row>
    <row r="35" spans="2:13">
      <c r="D35" s="2"/>
      <c r="E35" s="2"/>
      <c r="F35" s="2"/>
      <c r="G35" s="2"/>
    </row>
  </sheetData>
  <sortState ref="B27:H34">
    <sortCondition descending="1" ref="H27:H34"/>
  </sortState>
  <mergeCells count="12">
    <mergeCell ref="H25:H26"/>
    <mergeCell ref="G23:G24"/>
    <mergeCell ref="E23:E24"/>
    <mergeCell ref="F23:F24"/>
    <mergeCell ref="B25:B26"/>
    <mergeCell ref="C25:C26"/>
    <mergeCell ref="D25:D26"/>
    <mergeCell ref="E25:E26"/>
    <mergeCell ref="F25:F26"/>
    <mergeCell ref="G25:G26"/>
    <mergeCell ref="A3:A13"/>
    <mergeCell ref="D23:D24"/>
  </mergeCells>
  <conditionalFormatting sqref="H27">
    <cfRule type="cellIs" dxfId="4" priority="3" operator="lessThan">
      <formula>6</formula>
    </cfRule>
  </conditionalFormatting>
  <conditionalFormatting sqref="D27:H34"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M33"/>
  <sheetViews>
    <sheetView tabSelected="1" zoomScale="80" zoomScaleNormal="80" workbookViewId="0">
      <selection activeCell="G37" sqref="G37"/>
    </sheetView>
  </sheetViews>
  <sheetFormatPr baseColWidth="10" defaultRowHeight="15.75"/>
  <cols>
    <col min="6" max="6" width="14.625" customWidth="1"/>
    <col min="10" max="10" width="24.5" customWidth="1"/>
    <col min="12" max="12" width="13.5" customWidth="1"/>
    <col min="13" max="13" width="20" customWidth="1"/>
  </cols>
  <sheetData>
    <row r="3" spans="2:13" ht="16.5" thickBot="1"/>
    <row r="4" spans="2:13" ht="16.5" thickBot="1">
      <c r="F4" s="33" t="s">
        <v>30</v>
      </c>
      <c r="I4" s="34">
        <v>0.6</v>
      </c>
      <c r="K4" s="35">
        <v>0.4</v>
      </c>
    </row>
    <row r="5" spans="2:13" ht="16.5" thickBot="1"/>
    <row r="6" spans="2:13">
      <c r="B6" s="21" t="s">
        <v>31</v>
      </c>
      <c r="C6" s="22"/>
      <c r="D6" s="22" t="s">
        <v>32</v>
      </c>
      <c r="E6" s="22" t="s">
        <v>33</v>
      </c>
      <c r="F6" s="22" t="s">
        <v>34</v>
      </c>
      <c r="G6" s="22" t="s">
        <v>35</v>
      </c>
      <c r="H6" s="22" t="s">
        <v>36</v>
      </c>
      <c r="I6" s="22" t="s">
        <v>37</v>
      </c>
      <c r="J6" s="22" t="s">
        <v>38</v>
      </c>
      <c r="K6" s="22" t="s">
        <v>39</v>
      </c>
      <c r="L6" s="22" t="s">
        <v>40</v>
      </c>
      <c r="M6" s="23" t="s">
        <v>41</v>
      </c>
    </row>
    <row r="7" spans="2:13">
      <c r="B7" s="24" t="s">
        <v>14</v>
      </c>
      <c r="C7" s="9" t="s">
        <v>15</v>
      </c>
      <c r="D7" s="29">
        <v>10</v>
      </c>
      <c r="E7" s="29">
        <v>8</v>
      </c>
      <c r="F7" s="29">
        <v>10</v>
      </c>
      <c r="G7" s="29">
        <v>7</v>
      </c>
      <c r="H7" s="29">
        <v>5.4</v>
      </c>
      <c r="I7" s="27">
        <f>AVERAGE(D7:H7)</f>
        <v>8.08</v>
      </c>
      <c r="J7" s="29" t="str">
        <f>IF(I7&gt;=8,"EXIMIDO","RINDE EXAMEN")</f>
        <v>EXIMIDO</v>
      </c>
      <c r="K7" s="29"/>
      <c r="L7" s="29">
        <f>I7</f>
        <v>8.08</v>
      </c>
      <c r="M7" s="36" t="str">
        <f>IF(L7&gt;=6,"APROBADO","REPROBADO")</f>
        <v>APROBADO</v>
      </c>
    </row>
    <row r="8" spans="2:13">
      <c r="B8" s="24" t="s">
        <v>16</v>
      </c>
      <c r="C8" s="9" t="s">
        <v>17</v>
      </c>
      <c r="D8" s="29">
        <v>8</v>
      </c>
      <c r="E8" s="29">
        <v>7</v>
      </c>
      <c r="F8" s="29">
        <v>5.4</v>
      </c>
      <c r="G8" s="29">
        <v>1.5</v>
      </c>
      <c r="H8" s="29">
        <v>5.5</v>
      </c>
      <c r="I8" s="27">
        <f t="shared" ref="I8:I25" si="0">AVERAGE(D8:H8)</f>
        <v>5.4799999999999995</v>
      </c>
      <c r="J8" s="29" t="str">
        <f t="shared" ref="J8:J25" si="1">IF(I8&gt;=8,"EXIMIDO","RINDE EXAMEN")</f>
        <v>RINDE EXAMEN</v>
      </c>
      <c r="K8" s="29">
        <v>8.4</v>
      </c>
      <c r="L8" s="29">
        <f t="shared" ref="L8:L25" si="2">I8*$I$4+K8*$K$4</f>
        <v>6.6479999999999997</v>
      </c>
      <c r="M8" s="30" t="str">
        <f t="shared" ref="M8:M25" si="3">IF(L8&gt;=6,"APROBADO","REPROBADO")</f>
        <v>APROBADO</v>
      </c>
    </row>
    <row r="9" spans="2:13">
      <c r="B9" s="24" t="s">
        <v>18</v>
      </c>
      <c r="C9" s="9" t="s">
        <v>19</v>
      </c>
      <c r="D9" s="29">
        <v>7.5</v>
      </c>
      <c r="E9" s="29">
        <v>6</v>
      </c>
      <c r="F9" s="29">
        <v>10</v>
      </c>
      <c r="G9" s="29">
        <v>5.4</v>
      </c>
      <c r="H9" s="29">
        <v>6</v>
      </c>
      <c r="I9" s="27">
        <f t="shared" si="0"/>
        <v>6.9799999999999995</v>
      </c>
      <c r="J9" s="29" t="str">
        <f t="shared" si="1"/>
        <v>RINDE EXAMEN</v>
      </c>
      <c r="K9" s="29">
        <v>9</v>
      </c>
      <c r="L9" s="29">
        <f t="shared" si="2"/>
        <v>7.7880000000000003</v>
      </c>
      <c r="M9" s="30" t="str">
        <f t="shared" si="3"/>
        <v>APROBADO</v>
      </c>
    </row>
    <row r="10" spans="2:13">
      <c r="B10" s="24" t="s">
        <v>20</v>
      </c>
      <c r="C10" s="9" t="s">
        <v>21</v>
      </c>
      <c r="D10" s="29">
        <v>7</v>
      </c>
      <c r="E10" s="29">
        <v>7.2</v>
      </c>
      <c r="F10" s="29">
        <v>8</v>
      </c>
      <c r="G10" s="29">
        <v>8.9</v>
      </c>
      <c r="H10" s="29">
        <v>3.4</v>
      </c>
      <c r="I10" s="27">
        <f t="shared" si="0"/>
        <v>6.9</v>
      </c>
      <c r="J10" s="29" t="str">
        <f t="shared" si="1"/>
        <v>RINDE EXAMEN</v>
      </c>
      <c r="K10" s="29">
        <v>7.5</v>
      </c>
      <c r="L10" s="29">
        <f t="shared" si="2"/>
        <v>7.14</v>
      </c>
      <c r="M10" s="30" t="str">
        <f t="shared" si="3"/>
        <v>APROBADO</v>
      </c>
    </row>
    <row r="11" spans="2:13">
      <c r="B11" s="24" t="s">
        <v>22</v>
      </c>
      <c r="C11" s="9" t="s">
        <v>23</v>
      </c>
      <c r="D11" s="29">
        <v>6.8</v>
      </c>
      <c r="E11" s="29">
        <v>6</v>
      </c>
      <c r="F11" s="29">
        <v>5.4</v>
      </c>
      <c r="G11" s="29">
        <v>7</v>
      </c>
      <c r="H11" s="29">
        <v>10</v>
      </c>
      <c r="I11" s="27">
        <f t="shared" si="0"/>
        <v>7.0400000000000009</v>
      </c>
      <c r="J11" s="29" t="str">
        <f t="shared" si="1"/>
        <v>RINDE EXAMEN</v>
      </c>
      <c r="K11" s="29">
        <v>8.1999999999999993</v>
      </c>
      <c r="L11" s="29">
        <f t="shared" si="2"/>
        <v>7.5039999999999996</v>
      </c>
      <c r="M11" s="30" t="str">
        <f t="shared" si="3"/>
        <v>APROBADO</v>
      </c>
    </row>
    <row r="12" spans="2:13">
      <c r="B12" s="24" t="s">
        <v>24</v>
      </c>
      <c r="C12" s="9" t="s">
        <v>25</v>
      </c>
      <c r="D12" s="29">
        <v>6.6</v>
      </c>
      <c r="E12" s="29">
        <v>5.5</v>
      </c>
      <c r="F12" s="29">
        <v>8</v>
      </c>
      <c r="G12" s="29">
        <v>10</v>
      </c>
      <c r="H12" s="29">
        <v>8</v>
      </c>
      <c r="I12" s="27">
        <f t="shared" si="0"/>
        <v>7.62</v>
      </c>
      <c r="J12" s="29" t="str">
        <f t="shared" si="1"/>
        <v>RINDE EXAMEN</v>
      </c>
      <c r="K12" s="29">
        <v>9.5</v>
      </c>
      <c r="L12" s="29">
        <f t="shared" si="2"/>
        <v>8.3719999999999999</v>
      </c>
      <c r="M12" s="30" t="str">
        <f t="shared" si="3"/>
        <v>APROBADO</v>
      </c>
    </row>
    <row r="13" spans="2:13">
      <c r="B13" s="24" t="s">
        <v>26</v>
      </c>
      <c r="C13" s="9" t="s">
        <v>27</v>
      </c>
      <c r="D13" s="29">
        <v>7</v>
      </c>
      <c r="E13" s="29">
        <v>3.4</v>
      </c>
      <c r="F13" s="29">
        <v>7.6</v>
      </c>
      <c r="G13" s="29">
        <v>8</v>
      </c>
      <c r="H13" s="29">
        <v>7.6</v>
      </c>
      <c r="I13" s="27">
        <f t="shared" si="0"/>
        <v>6.7200000000000006</v>
      </c>
      <c r="J13" s="29" t="str">
        <f t="shared" si="1"/>
        <v>RINDE EXAMEN</v>
      </c>
      <c r="K13" s="29">
        <v>8.5</v>
      </c>
      <c r="L13" s="29">
        <f t="shared" si="2"/>
        <v>7.4320000000000004</v>
      </c>
      <c r="M13" s="30" t="str">
        <f t="shared" si="3"/>
        <v>APROBADO</v>
      </c>
    </row>
    <row r="14" spans="2:13">
      <c r="B14" s="24" t="s">
        <v>28</v>
      </c>
      <c r="C14" s="9" t="s">
        <v>29</v>
      </c>
      <c r="D14" s="29">
        <v>5</v>
      </c>
      <c r="E14" s="29">
        <v>5.6</v>
      </c>
      <c r="F14" s="29">
        <v>7.7</v>
      </c>
      <c r="G14" s="29">
        <v>7.5</v>
      </c>
      <c r="H14" s="29">
        <v>7.7</v>
      </c>
      <c r="I14" s="27">
        <f t="shared" si="0"/>
        <v>6.7</v>
      </c>
      <c r="J14" s="29" t="str">
        <f t="shared" si="1"/>
        <v>RINDE EXAMEN</v>
      </c>
      <c r="K14" s="29">
        <v>8.4</v>
      </c>
      <c r="L14" s="29">
        <f t="shared" si="2"/>
        <v>7.38</v>
      </c>
      <c r="M14" s="30" t="str">
        <f t="shared" si="3"/>
        <v>APROBADO</v>
      </c>
    </row>
    <row r="15" spans="2:13">
      <c r="B15" s="24" t="s">
        <v>57</v>
      </c>
      <c r="C15" s="9" t="s">
        <v>42</v>
      </c>
      <c r="D15" s="29">
        <v>5.3</v>
      </c>
      <c r="E15" s="29">
        <v>10</v>
      </c>
      <c r="F15" s="29">
        <v>9.8000000000000007</v>
      </c>
      <c r="G15" s="29">
        <v>7</v>
      </c>
      <c r="H15" s="29">
        <v>9.8000000000000007</v>
      </c>
      <c r="I15" s="27">
        <f t="shared" si="0"/>
        <v>8.3800000000000008</v>
      </c>
      <c r="J15" s="29" t="str">
        <f t="shared" si="1"/>
        <v>EXIMIDO</v>
      </c>
      <c r="K15" s="29"/>
      <c r="L15" s="29">
        <f>I15</f>
        <v>8.3800000000000008</v>
      </c>
      <c r="M15" s="30" t="str">
        <f t="shared" si="3"/>
        <v>APROBADO</v>
      </c>
    </row>
    <row r="16" spans="2:13">
      <c r="B16" s="24" t="s">
        <v>58</v>
      </c>
      <c r="C16" s="9" t="s">
        <v>43</v>
      </c>
      <c r="D16" s="29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27">
        <f t="shared" si="0"/>
        <v>7.9599999999999991</v>
      </c>
      <c r="J16" s="29" t="str">
        <f t="shared" si="1"/>
        <v>RINDE EXAMEN</v>
      </c>
      <c r="K16" s="29">
        <v>7.9</v>
      </c>
      <c r="L16" s="29">
        <f t="shared" si="2"/>
        <v>7.9359999999999991</v>
      </c>
      <c r="M16" s="30" t="str">
        <f t="shared" si="3"/>
        <v>APROBADO</v>
      </c>
    </row>
    <row r="17" spans="2:13">
      <c r="B17" s="24" t="s">
        <v>59</v>
      </c>
      <c r="C17" s="9" t="s">
        <v>44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27">
        <f t="shared" si="0"/>
        <v>6.1</v>
      </c>
      <c r="J17" s="29" t="str">
        <f t="shared" si="1"/>
        <v>RINDE EXAMEN</v>
      </c>
      <c r="K17" s="29">
        <v>8.9</v>
      </c>
      <c r="L17" s="29">
        <f t="shared" si="2"/>
        <v>7.2200000000000006</v>
      </c>
      <c r="M17" s="30" t="str">
        <f t="shared" si="3"/>
        <v>APROBADO</v>
      </c>
    </row>
    <row r="18" spans="2:13">
      <c r="B18" s="24" t="s">
        <v>60</v>
      </c>
      <c r="C18" s="9" t="s">
        <v>45</v>
      </c>
      <c r="D18" s="29">
        <v>1.7</v>
      </c>
      <c r="E18" s="29">
        <v>3.4</v>
      </c>
      <c r="F18" s="29">
        <v>5.6</v>
      </c>
      <c r="G18" s="29">
        <v>7</v>
      </c>
      <c r="H18" s="29">
        <v>5.6</v>
      </c>
      <c r="I18" s="27">
        <f t="shared" si="0"/>
        <v>4.6599999999999993</v>
      </c>
      <c r="J18" s="29" t="str">
        <f t="shared" si="1"/>
        <v>RINDE EXAMEN</v>
      </c>
      <c r="K18" s="29">
        <v>4.5</v>
      </c>
      <c r="L18" s="29">
        <f t="shared" si="2"/>
        <v>4.5959999999999992</v>
      </c>
      <c r="M18" s="30" t="str">
        <f t="shared" si="3"/>
        <v>REPROBADO</v>
      </c>
    </row>
    <row r="19" spans="2:13">
      <c r="B19" s="24" t="s">
        <v>61</v>
      </c>
      <c r="C19" s="9" t="s">
        <v>21</v>
      </c>
      <c r="D19" s="29">
        <v>10</v>
      </c>
      <c r="E19" s="29">
        <v>5</v>
      </c>
      <c r="F19" s="29">
        <v>7.6</v>
      </c>
      <c r="G19" s="29">
        <v>10</v>
      </c>
      <c r="H19" s="29">
        <v>7.6</v>
      </c>
      <c r="I19" s="27">
        <f t="shared" si="0"/>
        <v>8.0400000000000009</v>
      </c>
      <c r="J19" s="29" t="str">
        <f t="shared" si="1"/>
        <v>EXIMIDO</v>
      </c>
      <c r="K19" s="29"/>
      <c r="L19" s="29">
        <f>I19</f>
        <v>8.0400000000000009</v>
      </c>
      <c r="M19" s="30" t="str">
        <f t="shared" si="3"/>
        <v>APROBADO</v>
      </c>
    </row>
    <row r="20" spans="2:13">
      <c r="B20" s="24" t="s">
        <v>62</v>
      </c>
      <c r="C20" s="9" t="s">
        <v>46</v>
      </c>
      <c r="D20" s="29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27">
        <f t="shared" si="0"/>
        <v>4.4800000000000004</v>
      </c>
      <c r="J20" s="29" t="str">
        <f t="shared" si="1"/>
        <v>RINDE EXAMEN</v>
      </c>
      <c r="K20" s="29">
        <v>4.8</v>
      </c>
      <c r="L20" s="29">
        <f t="shared" si="2"/>
        <v>4.6080000000000005</v>
      </c>
      <c r="M20" s="30" t="str">
        <f t="shared" si="3"/>
        <v>REPROBADO</v>
      </c>
    </row>
    <row r="21" spans="2:13">
      <c r="B21" s="24" t="s">
        <v>63</v>
      </c>
      <c r="C21" s="9" t="s">
        <v>47</v>
      </c>
      <c r="D21" s="29">
        <v>3</v>
      </c>
      <c r="E21" s="29">
        <v>1.2</v>
      </c>
      <c r="F21" s="29">
        <v>4.3</v>
      </c>
      <c r="G21" s="29">
        <v>8</v>
      </c>
      <c r="H21" s="29">
        <v>4.3</v>
      </c>
      <c r="I21" s="27">
        <f t="shared" si="0"/>
        <v>4.16</v>
      </c>
      <c r="J21" s="29" t="str">
        <f t="shared" si="1"/>
        <v>RINDE EXAMEN</v>
      </c>
      <c r="K21" s="29">
        <v>5.5</v>
      </c>
      <c r="L21" s="29">
        <f t="shared" si="2"/>
        <v>4.6959999999999997</v>
      </c>
      <c r="M21" s="30" t="str">
        <f t="shared" si="3"/>
        <v>REPROBADO</v>
      </c>
    </row>
    <row r="22" spans="2:13">
      <c r="B22" s="24" t="s">
        <v>64</v>
      </c>
      <c r="C22" s="9" t="s">
        <v>48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27">
        <f t="shared" si="0"/>
        <v>6.7799999999999994</v>
      </c>
      <c r="J22" s="29" t="str">
        <f t="shared" si="1"/>
        <v>RINDE EXAMEN</v>
      </c>
      <c r="K22" s="29">
        <v>9.4</v>
      </c>
      <c r="L22" s="29">
        <f t="shared" si="2"/>
        <v>7.8279999999999994</v>
      </c>
      <c r="M22" s="30" t="str">
        <f t="shared" si="3"/>
        <v>APROBADO</v>
      </c>
    </row>
    <row r="23" spans="2:13">
      <c r="B23" s="24" t="s">
        <v>65</v>
      </c>
      <c r="C23" s="9" t="s">
        <v>49</v>
      </c>
      <c r="D23" s="29">
        <v>10</v>
      </c>
      <c r="E23" s="29">
        <v>7.7</v>
      </c>
      <c r="F23" s="29">
        <v>7.6</v>
      </c>
      <c r="G23" s="29">
        <v>10</v>
      </c>
      <c r="H23" s="29">
        <v>7.6</v>
      </c>
      <c r="I23" s="27">
        <f t="shared" si="0"/>
        <v>8.58</v>
      </c>
      <c r="J23" s="29" t="str">
        <f t="shared" si="1"/>
        <v>EXIMIDO</v>
      </c>
      <c r="K23" s="29"/>
      <c r="L23" s="29">
        <f>I23</f>
        <v>8.58</v>
      </c>
      <c r="M23" s="30" t="str">
        <f t="shared" si="3"/>
        <v>APROBADO</v>
      </c>
    </row>
    <row r="24" spans="2:13">
      <c r="B24" s="24" t="s">
        <v>66</v>
      </c>
      <c r="C24" s="9" t="s">
        <v>50</v>
      </c>
      <c r="D24" s="29">
        <v>0</v>
      </c>
      <c r="E24" s="29">
        <v>7</v>
      </c>
      <c r="F24" s="29">
        <v>1.2</v>
      </c>
      <c r="G24" s="29">
        <v>3</v>
      </c>
      <c r="H24" s="29">
        <v>1.2</v>
      </c>
      <c r="I24" s="27">
        <f t="shared" si="0"/>
        <v>2.4799999999999995</v>
      </c>
      <c r="J24" s="29" t="str">
        <f t="shared" si="1"/>
        <v>RINDE EXAMEN</v>
      </c>
      <c r="K24" s="29">
        <v>4.3</v>
      </c>
      <c r="L24" s="29">
        <f t="shared" si="2"/>
        <v>3.2079999999999997</v>
      </c>
      <c r="M24" s="30" t="str">
        <f t="shared" si="3"/>
        <v>REPROBADO</v>
      </c>
    </row>
    <row r="25" spans="2:13" ht="16.5" thickBot="1">
      <c r="B25" s="25" t="s">
        <v>67</v>
      </c>
      <c r="C25" s="26" t="s">
        <v>51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28">
        <f t="shared" si="0"/>
        <v>8.379999999999999</v>
      </c>
      <c r="J25" s="31" t="str">
        <f t="shared" si="1"/>
        <v>EXIMIDO</v>
      </c>
      <c r="K25" s="31"/>
      <c r="L25" s="31">
        <f>I25</f>
        <v>8.379999999999999</v>
      </c>
      <c r="M25" s="32" t="str">
        <f t="shared" si="3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2025-05-08T16:18:58Z</dcterms:modified>
</cp:coreProperties>
</file>