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Vicente\OneDrive\Escritorio\"/>
    </mc:Choice>
  </mc:AlternateContent>
  <xr:revisionPtr revIDLastSave="0" documentId="13_ncr:1_{0619A85D-D293-4B77-BACC-32BB12D4CF74}" xr6:coauthVersionLast="47" xr6:coauthVersionMax="47" xr10:uidLastSave="{00000000-0000-0000-0000-000000000000}"/>
  <bookViews>
    <workbookView xWindow="-120" yWindow="-120" windowWidth="20640" windowHeight="11160" firstSheet="10" activeTab="9" xr2:uid="{00000000-000D-0000-FFFF-FFFF00000000}"/>
  </bookViews>
  <sheets>
    <sheet name="Condiciones" sheetId="1" r:id="rId1"/>
    <sheet name="posiciones" sheetId="3" r:id="rId2"/>
    <sheet name="Plan de Estiba" sheetId="4" r:id="rId3"/>
    <sheet name="Pesos" sheetId="2" r:id="rId4"/>
    <sheet name="Plan de Estiba Callao" sheetId="10" r:id="rId5"/>
    <sheet name="Pesos Callao" sheetId="5" r:id="rId6"/>
    <sheet name="Plan de Estiba Guayaquil" sheetId="12" r:id="rId7"/>
    <sheet name="Pesos Guayaquil" sheetId="6" r:id="rId8"/>
    <sheet name="Plan de Estiba Panama" sheetId="13" r:id="rId9"/>
    <sheet name="Pesos Panamá" sheetId="7" r:id="rId10"/>
    <sheet name="Plan de Estiba Cartagena" sheetId="14" r:id="rId11"/>
    <sheet name="Pesos Cartagena" sheetId="8" r:id="rId12"/>
    <sheet name="Plan de Estiba Houston" sheetId="15" r:id="rId13"/>
    <sheet name="Pesos Houston" sheetId="9" r:id="rId14"/>
  </sheets>
  <calcPr calcId="181029"/>
</workbook>
</file>

<file path=xl/calcChain.xml><?xml version="1.0" encoding="utf-8"?>
<calcChain xmlns="http://schemas.openxmlformats.org/spreadsheetml/2006/main">
  <c r="M11" i="7" l="1"/>
  <c r="I4" i="9"/>
  <c r="Q11" i="9"/>
  <c r="C6" i="9"/>
  <c r="J5" i="9"/>
  <c r="J4" i="9" s="1"/>
  <c r="H5" i="9"/>
  <c r="H4" i="9" s="1"/>
  <c r="M11" i="9" s="1"/>
  <c r="Q12" i="9" s="1"/>
  <c r="C4" i="9"/>
  <c r="M8" i="9" s="1"/>
  <c r="N8" i="9" s="1"/>
  <c r="J108" i="8"/>
  <c r="I108" i="8"/>
  <c r="H108" i="8"/>
  <c r="J107" i="8"/>
  <c r="I107" i="8"/>
  <c r="H107" i="8"/>
  <c r="J106" i="8"/>
  <c r="I106" i="8"/>
  <c r="H106" i="8"/>
  <c r="J105" i="8"/>
  <c r="I105" i="8"/>
  <c r="H105" i="8"/>
  <c r="J104" i="8"/>
  <c r="I104" i="8"/>
  <c r="H104" i="8"/>
  <c r="J103" i="8"/>
  <c r="I103" i="8"/>
  <c r="H103" i="8"/>
  <c r="J102" i="8"/>
  <c r="I102" i="8"/>
  <c r="H102" i="8"/>
  <c r="J101" i="8"/>
  <c r="I101" i="8"/>
  <c r="H101" i="8"/>
  <c r="J100" i="8"/>
  <c r="I100" i="8"/>
  <c r="H100" i="8"/>
  <c r="J99" i="8"/>
  <c r="I99" i="8"/>
  <c r="H99" i="8"/>
  <c r="J98" i="8"/>
  <c r="I98" i="8"/>
  <c r="H98" i="8"/>
  <c r="J97" i="8"/>
  <c r="I97" i="8"/>
  <c r="H97" i="8"/>
  <c r="J96" i="8"/>
  <c r="I96" i="8"/>
  <c r="H96" i="8"/>
  <c r="J95" i="8"/>
  <c r="I95" i="8"/>
  <c r="H95" i="8"/>
  <c r="J94" i="8"/>
  <c r="I94" i="8"/>
  <c r="H94" i="8"/>
  <c r="J93" i="8"/>
  <c r="I93" i="8"/>
  <c r="H93" i="8"/>
  <c r="J92" i="8"/>
  <c r="I92" i="8"/>
  <c r="H92" i="8"/>
  <c r="J91" i="8"/>
  <c r="I91" i="8"/>
  <c r="H91" i="8"/>
  <c r="J90" i="8"/>
  <c r="I90" i="8"/>
  <c r="H90" i="8"/>
  <c r="J89" i="8"/>
  <c r="I89" i="8"/>
  <c r="H89" i="8"/>
  <c r="J88" i="8"/>
  <c r="I88" i="8"/>
  <c r="H88" i="8"/>
  <c r="J87" i="8"/>
  <c r="I87" i="8"/>
  <c r="H87" i="8"/>
  <c r="J86" i="8"/>
  <c r="I86" i="8"/>
  <c r="H86" i="8"/>
  <c r="J85" i="8"/>
  <c r="I85" i="8"/>
  <c r="H85" i="8"/>
  <c r="J84" i="8"/>
  <c r="I84" i="8"/>
  <c r="H84" i="8"/>
  <c r="J83" i="8"/>
  <c r="I83" i="8"/>
  <c r="H83" i="8"/>
  <c r="J82" i="8"/>
  <c r="I82" i="8"/>
  <c r="H82" i="8"/>
  <c r="J81" i="8"/>
  <c r="I81" i="8"/>
  <c r="H81" i="8"/>
  <c r="J80" i="8"/>
  <c r="I80" i="8"/>
  <c r="H80" i="8"/>
  <c r="J79" i="8"/>
  <c r="I79" i="8"/>
  <c r="H79" i="8"/>
  <c r="J38" i="8"/>
  <c r="I38" i="8"/>
  <c r="H38" i="8"/>
  <c r="J37" i="8"/>
  <c r="I37" i="8"/>
  <c r="H37" i="8"/>
  <c r="J36" i="8"/>
  <c r="I36" i="8"/>
  <c r="H36" i="8"/>
  <c r="J35" i="8"/>
  <c r="I35" i="8"/>
  <c r="H35" i="8"/>
  <c r="J34" i="8"/>
  <c r="I34" i="8"/>
  <c r="H34" i="8"/>
  <c r="J33" i="8"/>
  <c r="I33" i="8"/>
  <c r="H33" i="8"/>
  <c r="J32" i="8"/>
  <c r="I32" i="8"/>
  <c r="H32" i="8"/>
  <c r="J31" i="8"/>
  <c r="I31" i="8"/>
  <c r="H31" i="8"/>
  <c r="J30" i="8"/>
  <c r="I30" i="8"/>
  <c r="H30" i="8"/>
  <c r="J29" i="8"/>
  <c r="I29" i="8"/>
  <c r="I4" i="8" s="1"/>
  <c r="H29" i="8"/>
  <c r="J28" i="8"/>
  <c r="I28" i="8"/>
  <c r="H28" i="8"/>
  <c r="J27" i="8"/>
  <c r="I27" i="8"/>
  <c r="H27" i="8"/>
  <c r="H4" i="8" s="1"/>
  <c r="Q11" i="8"/>
  <c r="C6" i="8"/>
  <c r="C4" i="8" s="1"/>
  <c r="M8" i="8" s="1"/>
  <c r="N8" i="8" s="1"/>
  <c r="J5" i="8"/>
  <c r="J4" i="8" s="1"/>
  <c r="H5" i="8"/>
  <c r="J108" i="7"/>
  <c r="I108" i="7"/>
  <c r="H108" i="7"/>
  <c r="J107" i="7"/>
  <c r="I107" i="7"/>
  <c r="H107" i="7"/>
  <c r="J106" i="7"/>
  <c r="I106" i="7"/>
  <c r="H106" i="7"/>
  <c r="J105" i="7"/>
  <c r="I105" i="7"/>
  <c r="H105" i="7"/>
  <c r="J104" i="7"/>
  <c r="I104" i="7"/>
  <c r="H104" i="7"/>
  <c r="J103" i="7"/>
  <c r="I103" i="7"/>
  <c r="H103" i="7"/>
  <c r="J102" i="7"/>
  <c r="I102" i="7"/>
  <c r="H102" i="7"/>
  <c r="J101" i="7"/>
  <c r="I101" i="7"/>
  <c r="H101" i="7"/>
  <c r="J100" i="7"/>
  <c r="I100" i="7"/>
  <c r="H100" i="7"/>
  <c r="J99" i="7"/>
  <c r="I99" i="7"/>
  <c r="H99" i="7"/>
  <c r="J98" i="7"/>
  <c r="I98" i="7"/>
  <c r="H98" i="7"/>
  <c r="J97" i="7"/>
  <c r="I97" i="7"/>
  <c r="H97" i="7"/>
  <c r="J96" i="7"/>
  <c r="I96" i="7"/>
  <c r="H96" i="7"/>
  <c r="J95" i="7"/>
  <c r="I95" i="7"/>
  <c r="H95" i="7"/>
  <c r="J94" i="7"/>
  <c r="I94" i="7"/>
  <c r="H94" i="7"/>
  <c r="J93" i="7"/>
  <c r="I93" i="7"/>
  <c r="H93" i="7"/>
  <c r="J92" i="7"/>
  <c r="I92" i="7"/>
  <c r="H92" i="7"/>
  <c r="J91" i="7"/>
  <c r="I91" i="7"/>
  <c r="H91" i="7"/>
  <c r="J90" i="7"/>
  <c r="I90" i="7"/>
  <c r="H90" i="7"/>
  <c r="J89" i="7"/>
  <c r="I89" i="7"/>
  <c r="H89" i="7"/>
  <c r="J88" i="7"/>
  <c r="I88" i="7"/>
  <c r="H88" i="7"/>
  <c r="J87" i="7"/>
  <c r="I87" i="7"/>
  <c r="H87" i="7"/>
  <c r="J86" i="7"/>
  <c r="I86" i="7"/>
  <c r="H86" i="7"/>
  <c r="J85" i="7"/>
  <c r="I85" i="7"/>
  <c r="H85" i="7"/>
  <c r="J84" i="7"/>
  <c r="I84" i="7"/>
  <c r="H84" i="7"/>
  <c r="J83" i="7"/>
  <c r="I83" i="7"/>
  <c r="H83" i="7"/>
  <c r="J82" i="7"/>
  <c r="I82" i="7"/>
  <c r="H82" i="7"/>
  <c r="J81" i="7"/>
  <c r="I81" i="7"/>
  <c r="H81" i="7"/>
  <c r="J80" i="7"/>
  <c r="I80" i="7"/>
  <c r="H80" i="7"/>
  <c r="J79" i="7"/>
  <c r="I79" i="7"/>
  <c r="H79" i="7"/>
  <c r="J46" i="7"/>
  <c r="I46" i="7"/>
  <c r="H46" i="7"/>
  <c r="J45" i="7"/>
  <c r="I45" i="7"/>
  <c r="H45" i="7"/>
  <c r="J44" i="7"/>
  <c r="I44" i="7"/>
  <c r="H44" i="7"/>
  <c r="J43" i="7"/>
  <c r="I43" i="7"/>
  <c r="H43" i="7"/>
  <c r="J42" i="7"/>
  <c r="I42" i="7"/>
  <c r="H42" i="7"/>
  <c r="J41" i="7"/>
  <c r="I41" i="7"/>
  <c r="H41" i="7"/>
  <c r="J40" i="7"/>
  <c r="I40" i="7"/>
  <c r="H40" i="7"/>
  <c r="J39" i="7"/>
  <c r="I39" i="7"/>
  <c r="H39" i="7"/>
  <c r="J38" i="7"/>
  <c r="I38" i="7"/>
  <c r="H38" i="7"/>
  <c r="J37" i="7"/>
  <c r="I37" i="7"/>
  <c r="H37" i="7"/>
  <c r="J36" i="7"/>
  <c r="I36" i="7"/>
  <c r="H36" i="7"/>
  <c r="J35" i="7"/>
  <c r="I35" i="7"/>
  <c r="H35" i="7"/>
  <c r="J34" i="7"/>
  <c r="I34" i="7"/>
  <c r="H34" i="7"/>
  <c r="J33" i="7"/>
  <c r="I33" i="7"/>
  <c r="H33" i="7"/>
  <c r="J32" i="7"/>
  <c r="I32" i="7"/>
  <c r="H32" i="7"/>
  <c r="J31" i="7"/>
  <c r="I31" i="7"/>
  <c r="H31" i="7"/>
  <c r="J30" i="7"/>
  <c r="I30" i="7"/>
  <c r="H30" i="7"/>
  <c r="J29" i="7"/>
  <c r="I29" i="7"/>
  <c r="H29" i="7"/>
  <c r="J28" i="7"/>
  <c r="I28" i="7"/>
  <c r="H28" i="7"/>
  <c r="J27" i="7"/>
  <c r="I27" i="7"/>
  <c r="H27" i="7"/>
  <c r="I4" i="7"/>
  <c r="Q11" i="7"/>
  <c r="C6" i="7"/>
  <c r="C4" i="7" s="1"/>
  <c r="M8" i="7" s="1"/>
  <c r="N8" i="7" s="1"/>
  <c r="J5" i="7"/>
  <c r="J4" i="7" s="1"/>
  <c r="M19" i="7" s="1"/>
  <c r="H5" i="7"/>
  <c r="H4" i="7"/>
  <c r="J126" i="6"/>
  <c r="I126" i="6"/>
  <c r="H126" i="6"/>
  <c r="J125" i="6"/>
  <c r="I125" i="6"/>
  <c r="H125" i="6"/>
  <c r="J124" i="6"/>
  <c r="I124" i="6"/>
  <c r="H124" i="6"/>
  <c r="J123" i="6"/>
  <c r="I123" i="6"/>
  <c r="H123" i="6"/>
  <c r="J122" i="6"/>
  <c r="I122" i="6"/>
  <c r="H122" i="6"/>
  <c r="J121" i="6"/>
  <c r="I121" i="6"/>
  <c r="H121" i="6"/>
  <c r="J120" i="6"/>
  <c r="I120" i="6"/>
  <c r="H120" i="6"/>
  <c r="J119" i="6"/>
  <c r="I119" i="6"/>
  <c r="H119" i="6"/>
  <c r="J118" i="6"/>
  <c r="I118" i="6"/>
  <c r="H118" i="6"/>
  <c r="J117" i="6"/>
  <c r="I117" i="6"/>
  <c r="H117" i="6"/>
  <c r="J116" i="6"/>
  <c r="I116" i="6"/>
  <c r="H116" i="6"/>
  <c r="J115" i="6"/>
  <c r="I115" i="6"/>
  <c r="H115" i="6"/>
  <c r="J114" i="6"/>
  <c r="I114" i="6"/>
  <c r="H114" i="6"/>
  <c r="J113" i="6"/>
  <c r="I113" i="6"/>
  <c r="H113" i="6"/>
  <c r="J112" i="6"/>
  <c r="I112" i="6"/>
  <c r="H112" i="6"/>
  <c r="J111" i="6"/>
  <c r="I111" i="6"/>
  <c r="H111" i="6"/>
  <c r="J110" i="6"/>
  <c r="I110" i="6"/>
  <c r="H110" i="6"/>
  <c r="J109" i="6"/>
  <c r="I109" i="6"/>
  <c r="H109" i="6"/>
  <c r="J108" i="6"/>
  <c r="I108" i="6"/>
  <c r="H108" i="6"/>
  <c r="J107" i="6"/>
  <c r="I107" i="6"/>
  <c r="H107" i="6"/>
  <c r="J106" i="6"/>
  <c r="I106" i="6"/>
  <c r="H106" i="6"/>
  <c r="J105" i="6"/>
  <c r="I105" i="6"/>
  <c r="H105" i="6"/>
  <c r="J104" i="6"/>
  <c r="I104" i="6"/>
  <c r="H104" i="6"/>
  <c r="J103" i="6"/>
  <c r="I103" i="6"/>
  <c r="H103" i="6"/>
  <c r="J102" i="6"/>
  <c r="I102" i="6"/>
  <c r="H102" i="6"/>
  <c r="J101" i="6"/>
  <c r="I101" i="6"/>
  <c r="H101" i="6"/>
  <c r="J100" i="6"/>
  <c r="I100" i="6"/>
  <c r="H100" i="6"/>
  <c r="J99" i="6"/>
  <c r="I99" i="6"/>
  <c r="H99" i="6"/>
  <c r="J98" i="6"/>
  <c r="I98" i="6"/>
  <c r="H98" i="6"/>
  <c r="J97" i="6"/>
  <c r="I97" i="6"/>
  <c r="H97" i="6"/>
  <c r="J96" i="6"/>
  <c r="I96" i="6"/>
  <c r="H96" i="6"/>
  <c r="J95" i="6"/>
  <c r="I95" i="6"/>
  <c r="H95" i="6"/>
  <c r="J94" i="6"/>
  <c r="I94" i="6"/>
  <c r="H94" i="6"/>
  <c r="J93" i="6"/>
  <c r="I93" i="6"/>
  <c r="H93" i="6"/>
  <c r="J92" i="6"/>
  <c r="I92" i="6"/>
  <c r="H92" i="6"/>
  <c r="J91" i="6"/>
  <c r="I91" i="6"/>
  <c r="H91" i="6"/>
  <c r="J90" i="6"/>
  <c r="I90" i="6"/>
  <c r="H90" i="6"/>
  <c r="J89" i="6"/>
  <c r="I89" i="6"/>
  <c r="H89" i="6"/>
  <c r="J88" i="6"/>
  <c r="I88" i="6"/>
  <c r="H88" i="6"/>
  <c r="J87" i="6"/>
  <c r="I87" i="6"/>
  <c r="H87" i="6"/>
  <c r="J86" i="6"/>
  <c r="I86" i="6"/>
  <c r="H86" i="6"/>
  <c r="J85" i="6"/>
  <c r="I85" i="6"/>
  <c r="H85" i="6"/>
  <c r="J84" i="6"/>
  <c r="I84" i="6"/>
  <c r="H84" i="6"/>
  <c r="J83" i="6"/>
  <c r="I83" i="6"/>
  <c r="H83" i="6"/>
  <c r="J82" i="6"/>
  <c r="I82" i="6"/>
  <c r="H82" i="6"/>
  <c r="J81" i="6"/>
  <c r="I81" i="6"/>
  <c r="H81" i="6"/>
  <c r="J80" i="6"/>
  <c r="I80" i="6"/>
  <c r="H80" i="6"/>
  <c r="J79" i="6"/>
  <c r="I79" i="6"/>
  <c r="H79" i="6"/>
  <c r="J78" i="6"/>
  <c r="I78" i="6"/>
  <c r="H78" i="6"/>
  <c r="J77" i="6"/>
  <c r="I77" i="6"/>
  <c r="H77" i="6"/>
  <c r="J76" i="6"/>
  <c r="I76" i="6"/>
  <c r="H76" i="6"/>
  <c r="J75" i="6"/>
  <c r="I75" i="6"/>
  <c r="H75" i="6"/>
  <c r="J54" i="6"/>
  <c r="I54" i="6"/>
  <c r="H54" i="6"/>
  <c r="J53" i="6"/>
  <c r="I53" i="6"/>
  <c r="H53" i="6"/>
  <c r="J52" i="6"/>
  <c r="I52" i="6"/>
  <c r="H52" i="6"/>
  <c r="J51" i="6"/>
  <c r="I51" i="6"/>
  <c r="H51" i="6"/>
  <c r="J50" i="6"/>
  <c r="I50" i="6"/>
  <c r="H50" i="6"/>
  <c r="J49" i="6"/>
  <c r="I49" i="6"/>
  <c r="H49" i="6"/>
  <c r="J48" i="6"/>
  <c r="I48" i="6"/>
  <c r="H48" i="6"/>
  <c r="J47" i="6"/>
  <c r="I47" i="6"/>
  <c r="H47" i="6"/>
  <c r="J46" i="6"/>
  <c r="I46" i="6"/>
  <c r="H46" i="6"/>
  <c r="J45" i="6"/>
  <c r="I45" i="6"/>
  <c r="H45" i="6"/>
  <c r="J44" i="6"/>
  <c r="I44" i="6"/>
  <c r="H44" i="6"/>
  <c r="J43" i="6"/>
  <c r="I43" i="6"/>
  <c r="H43" i="6"/>
  <c r="J42" i="6"/>
  <c r="I42" i="6"/>
  <c r="H42" i="6"/>
  <c r="J41" i="6"/>
  <c r="I41" i="6"/>
  <c r="H41" i="6"/>
  <c r="J40" i="6"/>
  <c r="I40" i="6"/>
  <c r="H40" i="6"/>
  <c r="J39" i="6"/>
  <c r="I39" i="6"/>
  <c r="H39" i="6"/>
  <c r="J38" i="6"/>
  <c r="I38" i="6"/>
  <c r="H38" i="6"/>
  <c r="J37" i="6"/>
  <c r="I37" i="6"/>
  <c r="H37" i="6"/>
  <c r="J36" i="6"/>
  <c r="I36" i="6"/>
  <c r="H36" i="6"/>
  <c r="J35" i="6"/>
  <c r="I35" i="6"/>
  <c r="H35" i="6"/>
  <c r="J34" i="6"/>
  <c r="I34" i="6"/>
  <c r="H34" i="6"/>
  <c r="J33" i="6"/>
  <c r="I33" i="6"/>
  <c r="H33" i="6"/>
  <c r="J32" i="6"/>
  <c r="I32" i="6"/>
  <c r="H32" i="6"/>
  <c r="J31" i="6"/>
  <c r="I31" i="6"/>
  <c r="H31" i="6"/>
  <c r="J30" i="6"/>
  <c r="I30" i="6"/>
  <c r="H30" i="6"/>
  <c r="J29" i="6"/>
  <c r="I29" i="6"/>
  <c r="H29" i="6"/>
  <c r="J28" i="6"/>
  <c r="I28" i="6"/>
  <c r="H28" i="6"/>
  <c r="J27" i="6"/>
  <c r="I27" i="6"/>
  <c r="H27" i="6"/>
  <c r="J26" i="6"/>
  <c r="I26" i="6"/>
  <c r="H26" i="6"/>
  <c r="J25" i="6"/>
  <c r="I25" i="6"/>
  <c r="H25" i="6"/>
  <c r="J24" i="6"/>
  <c r="I24" i="6"/>
  <c r="H24" i="6"/>
  <c r="J23" i="6"/>
  <c r="I23" i="6"/>
  <c r="H23" i="6"/>
  <c r="J22" i="6"/>
  <c r="I22" i="6"/>
  <c r="H22" i="6"/>
  <c r="J21" i="6"/>
  <c r="I21" i="6"/>
  <c r="H21" i="6"/>
  <c r="I4" i="6"/>
  <c r="M15" i="6" s="1"/>
  <c r="Q11" i="6"/>
  <c r="C6" i="6"/>
  <c r="J5" i="6"/>
  <c r="J4" i="6" s="1"/>
  <c r="M19" i="6" s="1"/>
  <c r="H5" i="6"/>
  <c r="H4" i="6"/>
  <c r="M11" i="6" s="1"/>
  <c r="Q12" i="6" s="1"/>
  <c r="C4" i="6"/>
  <c r="M8" i="6" s="1"/>
  <c r="N8" i="6" s="1"/>
  <c r="Q11" i="5"/>
  <c r="M19" i="9" l="1"/>
  <c r="Q13" i="9"/>
  <c r="M15" i="9"/>
  <c r="M15" i="8"/>
  <c r="M11" i="8"/>
  <c r="Q12" i="8" s="1"/>
  <c r="Q13" i="8" s="1"/>
  <c r="M19" i="8"/>
  <c r="M15" i="7"/>
  <c r="Q12" i="7"/>
  <c r="Q13" i="7" s="1"/>
  <c r="Q13" i="6"/>
  <c r="J126" i="5" l="1"/>
  <c r="I126" i="5"/>
  <c r="H126" i="5"/>
  <c r="J125" i="5"/>
  <c r="I125" i="5"/>
  <c r="H125" i="5"/>
  <c r="J124" i="5"/>
  <c r="I124" i="5"/>
  <c r="H124" i="5"/>
  <c r="J123" i="5"/>
  <c r="I123" i="5"/>
  <c r="H123" i="5"/>
  <c r="J122" i="5"/>
  <c r="I122" i="5"/>
  <c r="H122" i="5"/>
  <c r="J121" i="5"/>
  <c r="I121" i="5"/>
  <c r="H121" i="5"/>
  <c r="J120" i="5"/>
  <c r="I120" i="5"/>
  <c r="H120" i="5"/>
  <c r="J119" i="5"/>
  <c r="I119" i="5"/>
  <c r="H119" i="5"/>
  <c r="J118" i="5"/>
  <c r="I118" i="5"/>
  <c r="H118" i="5"/>
  <c r="J117" i="5"/>
  <c r="I117" i="5"/>
  <c r="H117" i="5"/>
  <c r="J116" i="5"/>
  <c r="I116" i="5"/>
  <c r="H116" i="5"/>
  <c r="J115" i="5"/>
  <c r="I115" i="5"/>
  <c r="H115" i="5"/>
  <c r="J114" i="5"/>
  <c r="I114" i="5"/>
  <c r="H114" i="5"/>
  <c r="J113" i="5"/>
  <c r="I113" i="5"/>
  <c r="H113" i="5"/>
  <c r="J112" i="5"/>
  <c r="I112" i="5"/>
  <c r="H112" i="5"/>
  <c r="J111" i="5"/>
  <c r="I111" i="5"/>
  <c r="H111" i="5"/>
  <c r="J110" i="5"/>
  <c r="I110" i="5"/>
  <c r="H110" i="5"/>
  <c r="J109" i="5"/>
  <c r="I109" i="5"/>
  <c r="H109" i="5"/>
  <c r="J108" i="5"/>
  <c r="I108" i="5"/>
  <c r="H108" i="5"/>
  <c r="J107" i="5"/>
  <c r="I107" i="5"/>
  <c r="H107" i="5"/>
  <c r="J106" i="5"/>
  <c r="I106" i="5"/>
  <c r="H106" i="5"/>
  <c r="J105" i="5"/>
  <c r="I105" i="5"/>
  <c r="H105" i="5"/>
  <c r="J104" i="5"/>
  <c r="I104" i="5"/>
  <c r="H104" i="5"/>
  <c r="J103" i="5"/>
  <c r="I103" i="5"/>
  <c r="H103" i="5"/>
  <c r="J102" i="5"/>
  <c r="I102" i="5"/>
  <c r="H102" i="5"/>
  <c r="J101" i="5"/>
  <c r="I101" i="5"/>
  <c r="H101" i="5"/>
  <c r="J100" i="5"/>
  <c r="I100" i="5"/>
  <c r="H100" i="5"/>
  <c r="J99" i="5"/>
  <c r="I99" i="5"/>
  <c r="H99" i="5"/>
  <c r="J98" i="5"/>
  <c r="I98" i="5"/>
  <c r="H98" i="5"/>
  <c r="J97" i="5"/>
  <c r="I97" i="5"/>
  <c r="H97" i="5"/>
  <c r="J96" i="5"/>
  <c r="I96" i="5"/>
  <c r="H96" i="5"/>
  <c r="J95" i="5"/>
  <c r="I95" i="5"/>
  <c r="H95" i="5"/>
  <c r="J94" i="5"/>
  <c r="I94" i="5"/>
  <c r="H94" i="5"/>
  <c r="J93" i="5"/>
  <c r="I93" i="5"/>
  <c r="H93" i="5"/>
  <c r="J92" i="5"/>
  <c r="I92" i="5"/>
  <c r="H92" i="5"/>
  <c r="J91" i="5"/>
  <c r="I91" i="5"/>
  <c r="H91" i="5"/>
  <c r="J90" i="5"/>
  <c r="I90" i="5"/>
  <c r="H90" i="5"/>
  <c r="J89" i="5"/>
  <c r="I89" i="5"/>
  <c r="H89" i="5"/>
  <c r="J88" i="5"/>
  <c r="I88" i="5"/>
  <c r="H88" i="5"/>
  <c r="J87" i="5"/>
  <c r="I87" i="5"/>
  <c r="H87" i="5"/>
  <c r="J86" i="5"/>
  <c r="I86" i="5"/>
  <c r="H86" i="5"/>
  <c r="J85" i="5"/>
  <c r="I85" i="5"/>
  <c r="H85" i="5"/>
  <c r="J84" i="5"/>
  <c r="I84" i="5"/>
  <c r="H84" i="5"/>
  <c r="J83" i="5"/>
  <c r="I83" i="5"/>
  <c r="H83" i="5"/>
  <c r="J82" i="5"/>
  <c r="I82" i="5"/>
  <c r="H82" i="5"/>
  <c r="J81" i="5"/>
  <c r="I81" i="5"/>
  <c r="H81" i="5"/>
  <c r="J80" i="5"/>
  <c r="I80" i="5"/>
  <c r="H80" i="5"/>
  <c r="J79" i="5"/>
  <c r="I79" i="5"/>
  <c r="H79" i="5"/>
  <c r="J78" i="5"/>
  <c r="I78" i="5"/>
  <c r="H78" i="5"/>
  <c r="J77" i="5"/>
  <c r="I77" i="5"/>
  <c r="H77" i="5"/>
  <c r="J76" i="5"/>
  <c r="I76" i="5"/>
  <c r="H76" i="5"/>
  <c r="J75" i="5"/>
  <c r="I75" i="5"/>
  <c r="H75" i="5"/>
  <c r="J74" i="5"/>
  <c r="I74" i="5"/>
  <c r="H74" i="5"/>
  <c r="J73" i="5"/>
  <c r="I73" i="5"/>
  <c r="H73" i="5"/>
  <c r="J72" i="5"/>
  <c r="I72" i="5"/>
  <c r="H72" i="5"/>
  <c r="J71" i="5"/>
  <c r="I71" i="5"/>
  <c r="H71" i="5"/>
  <c r="J70" i="5"/>
  <c r="I70" i="5"/>
  <c r="H70" i="5"/>
  <c r="J69" i="5"/>
  <c r="I69" i="5"/>
  <c r="H69" i="5"/>
  <c r="J54" i="5"/>
  <c r="I54" i="5"/>
  <c r="H54" i="5"/>
  <c r="J53" i="5"/>
  <c r="I53" i="5"/>
  <c r="H53" i="5"/>
  <c r="J52" i="5"/>
  <c r="I52" i="5"/>
  <c r="H52" i="5"/>
  <c r="J51" i="5"/>
  <c r="I51" i="5"/>
  <c r="H51" i="5"/>
  <c r="J50" i="5"/>
  <c r="I50" i="5"/>
  <c r="H50" i="5"/>
  <c r="J49" i="5"/>
  <c r="I49" i="5"/>
  <c r="H49" i="5"/>
  <c r="J48" i="5"/>
  <c r="I48" i="5"/>
  <c r="H48" i="5"/>
  <c r="J47" i="5"/>
  <c r="I47" i="5"/>
  <c r="H47" i="5"/>
  <c r="J46" i="5"/>
  <c r="I46" i="5"/>
  <c r="H46" i="5"/>
  <c r="J45" i="5"/>
  <c r="I45" i="5"/>
  <c r="H45" i="5"/>
  <c r="J44" i="5"/>
  <c r="I44" i="5"/>
  <c r="H44" i="5"/>
  <c r="J43" i="5"/>
  <c r="I43" i="5"/>
  <c r="H43" i="5"/>
  <c r="J42" i="5"/>
  <c r="I42" i="5"/>
  <c r="H42" i="5"/>
  <c r="J41" i="5"/>
  <c r="I41" i="5"/>
  <c r="H41" i="5"/>
  <c r="J40" i="5"/>
  <c r="I40" i="5"/>
  <c r="H40" i="5"/>
  <c r="J39" i="5"/>
  <c r="I39" i="5"/>
  <c r="H39" i="5"/>
  <c r="J38" i="5"/>
  <c r="I38" i="5"/>
  <c r="H38" i="5"/>
  <c r="J37" i="5"/>
  <c r="I37" i="5"/>
  <c r="H37" i="5"/>
  <c r="J36" i="5"/>
  <c r="I36" i="5"/>
  <c r="H36" i="5"/>
  <c r="J35" i="5"/>
  <c r="I35" i="5"/>
  <c r="H35" i="5"/>
  <c r="J34" i="5"/>
  <c r="I34" i="5"/>
  <c r="H34" i="5"/>
  <c r="J33" i="5"/>
  <c r="I33" i="5"/>
  <c r="H33" i="5"/>
  <c r="J32" i="5"/>
  <c r="I32" i="5"/>
  <c r="H32" i="5"/>
  <c r="J31" i="5"/>
  <c r="I31" i="5"/>
  <c r="H31" i="5"/>
  <c r="J30" i="5"/>
  <c r="I30" i="5"/>
  <c r="H30" i="5"/>
  <c r="J29" i="5"/>
  <c r="I29" i="5"/>
  <c r="H29" i="5"/>
  <c r="J28" i="5"/>
  <c r="I28" i="5"/>
  <c r="H28" i="5"/>
  <c r="J27" i="5"/>
  <c r="I27" i="5"/>
  <c r="H27" i="5"/>
  <c r="J26" i="5"/>
  <c r="I26" i="5"/>
  <c r="H26" i="5"/>
  <c r="J25" i="5"/>
  <c r="I25" i="5"/>
  <c r="H25" i="5"/>
  <c r="J24" i="5"/>
  <c r="I24" i="5"/>
  <c r="H24" i="5"/>
  <c r="J23" i="5"/>
  <c r="I23" i="5"/>
  <c r="H23" i="5"/>
  <c r="J22" i="5"/>
  <c r="I22" i="5"/>
  <c r="H22" i="5"/>
  <c r="J21" i="5"/>
  <c r="I21" i="5"/>
  <c r="H21" i="5"/>
  <c r="J20" i="5"/>
  <c r="I20" i="5"/>
  <c r="H20" i="5"/>
  <c r="J19" i="5"/>
  <c r="I19" i="5"/>
  <c r="H19" i="5"/>
  <c r="J18" i="5"/>
  <c r="I18" i="5"/>
  <c r="H18" i="5"/>
  <c r="J17" i="5"/>
  <c r="I17" i="5"/>
  <c r="H17" i="5"/>
  <c r="J16" i="5"/>
  <c r="I16" i="5"/>
  <c r="H16" i="5"/>
  <c r="J15" i="5"/>
  <c r="I15" i="5"/>
  <c r="H15" i="5"/>
  <c r="J14" i="5"/>
  <c r="I14" i="5"/>
  <c r="H14" i="5"/>
  <c r="J13" i="5"/>
  <c r="I13" i="5"/>
  <c r="H13" i="5"/>
  <c r="J12" i="5"/>
  <c r="I12" i="5"/>
  <c r="H12" i="5"/>
  <c r="J11" i="5"/>
  <c r="I11" i="5"/>
  <c r="H11" i="5"/>
  <c r="C6" i="5"/>
  <c r="C4" i="5" s="1"/>
  <c r="M8" i="5" s="1"/>
  <c r="N8" i="5" s="1"/>
  <c r="J5" i="5"/>
  <c r="H5" i="5"/>
  <c r="Q10" i="2"/>
  <c r="J126" i="2"/>
  <c r="I126" i="2"/>
  <c r="H126" i="2"/>
  <c r="J125" i="2"/>
  <c r="I125" i="2"/>
  <c r="H125" i="2"/>
  <c r="J124" i="2"/>
  <c r="I124" i="2"/>
  <c r="H124" i="2"/>
  <c r="J123" i="2"/>
  <c r="I123" i="2"/>
  <c r="H123" i="2"/>
  <c r="J122" i="2"/>
  <c r="I122" i="2"/>
  <c r="H122" i="2"/>
  <c r="J121" i="2"/>
  <c r="I121" i="2"/>
  <c r="H121" i="2"/>
  <c r="J120" i="2"/>
  <c r="I120" i="2"/>
  <c r="H120" i="2"/>
  <c r="J119" i="2"/>
  <c r="I119" i="2"/>
  <c r="H119" i="2"/>
  <c r="J118" i="2"/>
  <c r="I118" i="2"/>
  <c r="H118" i="2"/>
  <c r="J117" i="2"/>
  <c r="I117" i="2"/>
  <c r="H117" i="2"/>
  <c r="J116" i="2"/>
  <c r="I116" i="2"/>
  <c r="H116" i="2"/>
  <c r="J115" i="2"/>
  <c r="I115" i="2"/>
  <c r="H115" i="2"/>
  <c r="J114" i="2"/>
  <c r="I114" i="2"/>
  <c r="H114" i="2"/>
  <c r="J113" i="2"/>
  <c r="I113" i="2"/>
  <c r="H113" i="2"/>
  <c r="J112" i="2"/>
  <c r="I112" i="2"/>
  <c r="H112" i="2"/>
  <c r="J111" i="2"/>
  <c r="I111" i="2"/>
  <c r="H111" i="2"/>
  <c r="J110" i="2"/>
  <c r="I110" i="2"/>
  <c r="H110" i="2"/>
  <c r="J109" i="2"/>
  <c r="I109" i="2"/>
  <c r="H109" i="2"/>
  <c r="J108" i="2"/>
  <c r="I108" i="2"/>
  <c r="H108" i="2"/>
  <c r="J107" i="2"/>
  <c r="I107" i="2"/>
  <c r="H107" i="2"/>
  <c r="J106" i="2"/>
  <c r="I106" i="2"/>
  <c r="H106" i="2"/>
  <c r="J105" i="2"/>
  <c r="I105" i="2"/>
  <c r="H105" i="2"/>
  <c r="J104" i="2"/>
  <c r="I104" i="2"/>
  <c r="H104" i="2"/>
  <c r="J103" i="2"/>
  <c r="I103" i="2"/>
  <c r="H103" i="2"/>
  <c r="J102" i="2"/>
  <c r="I102" i="2"/>
  <c r="H102" i="2"/>
  <c r="J101" i="2"/>
  <c r="I101" i="2"/>
  <c r="H101" i="2"/>
  <c r="J100" i="2"/>
  <c r="I100" i="2"/>
  <c r="H100" i="2"/>
  <c r="J99" i="2"/>
  <c r="I99" i="2"/>
  <c r="H99" i="2"/>
  <c r="J98" i="2"/>
  <c r="I98" i="2"/>
  <c r="H98" i="2"/>
  <c r="J97" i="2"/>
  <c r="I97" i="2"/>
  <c r="H97" i="2"/>
  <c r="J96" i="2"/>
  <c r="I96" i="2"/>
  <c r="H96" i="2"/>
  <c r="J95" i="2"/>
  <c r="I95" i="2"/>
  <c r="H95" i="2"/>
  <c r="J94" i="2"/>
  <c r="I94" i="2"/>
  <c r="H94" i="2"/>
  <c r="J93" i="2"/>
  <c r="I93" i="2"/>
  <c r="H93" i="2"/>
  <c r="J92" i="2"/>
  <c r="I92" i="2"/>
  <c r="H92" i="2"/>
  <c r="J91" i="2"/>
  <c r="I91" i="2"/>
  <c r="H91" i="2"/>
  <c r="J90" i="2"/>
  <c r="I90" i="2"/>
  <c r="H90" i="2"/>
  <c r="J89" i="2"/>
  <c r="I89" i="2"/>
  <c r="H89" i="2"/>
  <c r="J88" i="2"/>
  <c r="I88" i="2"/>
  <c r="H88" i="2"/>
  <c r="J87" i="2"/>
  <c r="I87" i="2"/>
  <c r="H87" i="2"/>
  <c r="J86" i="2"/>
  <c r="J4" i="2" s="1"/>
  <c r="M19" i="2" s="1"/>
  <c r="I86" i="2"/>
  <c r="H86" i="2"/>
  <c r="J85" i="2"/>
  <c r="I85" i="2"/>
  <c r="H85" i="2"/>
  <c r="J84" i="2"/>
  <c r="I84" i="2"/>
  <c r="H84" i="2"/>
  <c r="J83" i="2"/>
  <c r="I83" i="2"/>
  <c r="H83" i="2"/>
  <c r="J82" i="2"/>
  <c r="I82" i="2"/>
  <c r="H82" i="2"/>
  <c r="J81" i="2"/>
  <c r="I81" i="2"/>
  <c r="H81" i="2"/>
  <c r="J80" i="2"/>
  <c r="I80" i="2"/>
  <c r="H80" i="2"/>
  <c r="J79" i="2"/>
  <c r="I79" i="2"/>
  <c r="H79" i="2"/>
  <c r="J78" i="2"/>
  <c r="I78" i="2"/>
  <c r="H78" i="2"/>
  <c r="J77" i="2"/>
  <c r="I77" i="2"/>
  <c r="H77" i="2"/>
  <c r="J76" i="2"/>
  <c r="I76" i="2"/>
  <c r="H76" i="2"/>
  <c r="J75" i="2"/>
  <c r="I75" i="2"/>
  <c r="H75" i="2"/>
  <c r="J74" i="2"/>
  <c r="I74" i="2"/>
  <c r="H74" i="2"/>
  <c r="J73" i="2"/>
  <c r="I73" i="2"/>
  <c r="H73" i="2"/>
  <c r="J72" i="2"/>
  <c r="I72" i="2"/>
  <c r="H72" i="2"/>
  <c r="J71" i="2"/>
  <c r="I71" i="2"/>
  <c r="H71" i="2"/>
  <c r="J70" i="2"/>
  <c r="I70" i="2"/>
  <c r="H70" i="2"/>
  <c r="J69" i="2"/>
  <c r="I69" i="2"/>
  <c r="H69" i="2"/>
  <c r="J68" i="2"/>
  <c r="I68" i="2"/>
  <c r="H68" i="2"/>
  <c r="J67" i="2"/>
  <c r="I67" i="2"/>
  <c r="H67" i="2"/>
  <c r="J66" i="2"/>
  <c r="I66" i="2"/>
  <c r="H66" i="2"/>
  <c r="J65" i="2"/>
  <c r="I65" i="2"/>
  <c r="H65" i="2"/>
  <c r="J64" i="2"/>
  <c r="I64" i="2"/>
  <c r="H64" i="2"/>
  <c r="J63" i="2"/>
  <c r="I63" i="2"/>
  <c r="H63" i="2"/>
  <c r="J62" i="2"/>
  <c r="I62" i="2"/>
  <c r="H62" i="2"/>
  <c r="J61" i="2"/>
  <c r="I61" i="2"/>
  <c r="H61" i="2"/>
  <c r="J60" i="2"/>
  <c r="I60" i="2"/>
  <c r="H60" i="2"/>
  <c r="J59" i="2"/>
  <c r="I59" i="2"/>
  <c r="H59" i="2"/>
  <c r="J58" i="2"/>
  <c r="I58" i="2"/>
  <c r="H58" i="2"/>
  <c r="J57" i="2"/>
  <c r="I57" i="2"/>
  <c r="H57" i="2"/>
  <c r="J56" i="2"/>
  <c r="I56" i="2"/>
  <c r="H56" i="2"/>
  <c r="J55" i="2"/>
  <c r="I55" i="2"/>
  <c r="H55" i="2"/>
  <c r="J54" i="2"/>
  <c r="I54" i="2"/>
  <c r="H54" i="2"/>
  <c r="J53" i="2"/>
  <c r="I53" i="2"/>
  <c r="H53" i="2"/>
  <c r="J52" i="2"/>
  <c r="I52" i="2"/>
  <c r="H52" i="2"/>
  <c r="J51" i="2"/>
  <c r="I51" i="2"/>
  <c r="H51" i="2"/>
  <c r="J50" i="2"/>
  <c r="I50" i="2"/>
  <c r="H50" i="2"/>
  <c r="J49" i="2"/>
  <c r="I49" i="2"/>
  <c r="H49" i="2"/>
  <c r="J48" i="2"/>
  <c r="I48" i="2"/>
  <c r="H48" i="2"/>
  <c r="J47" i="2"/>
  <c r="I47" i="2"/>
  <c r="H47" i="2"/>
  <c r="J46" i="2"/>
  <c r="I46" i="2"/>
  <c r="H46" i="2"/>
  <c r="J45" i="2"/>
  <c r="I45" i="2"/>
  <c r="H45" i="2"/>
  <c r="J44" i="2"/>
  <c r="I44" i="2"/>
  <c r="H44" i="2"/>
  <c r="J43" i="2"/>
  <c r="I43" i="2"/>
  <c r="H43" i="2"/>
  <c r="J42" i="2"/>
  <c r="I42" i="2"/>
  <c r="H42" i="2"/>
  <c r="J41" i="2"/>
  <c r="I41" i="2"/>
  <c r="H41" i="2"/>
  <c r="J40" i="2"/>
  <c r="I40" i="2"/>
  <c r="H40" i="2"/>
  <c r="J39" i="2"/>
  <c r="I39" i="2"/>
  <c r="H39" i="2"/>
  <c r="J38" i="2"/>
  <c r="I38" i="2"/>
  <c r="H38" i="2"/>
  <c r="J37" i="2"/>
  <c r="I37" i="2"/>
  <c r="H37" i="2"/>
  <c r="J36" i="2"/>
  <c r="I36" i="2"/>
  <c r="H36" i="2"/>
  <c r="J35" i="2"/>
  <c r="I35" i="2"/>
  <c r="H35" i="2"/>
  <c r="J34" i="2"/>
  <c r="I34" i="2"/>
  <c r="H34" i="2"/>
  <c r="J33" i="2"/>
  <c r="I33" i="2"/>
  <c r="H33" i="2"/>
  <c r="J32" i="2"/>
  <c r="I32" i="2"/>
  <c r="H32" i="2"/>
  <c r="J31" i="2"/>
  <c r="I31" i="2"/>
  <c r="H31" i="2"/>
  <c r="J30" i="2"/>
  <c r="I30" i="2"/>
  <c r="H30" i="2"/>
  <c r="J29" i="2"/>
  <c r="I29" i="2"/>
  <c r="H29" i="2"/>
  <c r="J28" i="2"/>
  <c r="I28" i="2"/>
  <c r="H28" i="2"/>
  <c r="J27" i="2"/>
  <c r="I27" i="2"/>
  <c r="H27" i="2"/>
  <c r="J26" i="2"/>
  <c r="I26" i="2"/>
  <c r="H26" i="2"/>
  <c r="J25" i="2"/>
  <c r="I25" i="2"/>
  <c r="H25" i="2"/>
  <c r="J24" i="2"/>
  <c r="I24" i="2"/>
  <c r="H24" i="2"/>
  <c r="J23" i="2"/>
  <c r="I23" i="2"/>
  <c r="H23" i="2"/>
  <c r="J22" i="2"/>
  <c r="I22" i="2"/>
  <c r="H22" i="2"/>
  <c r="J21" i="2"/>
  <c r="I21" i="2"/>
  <c r="H21" i="2"/>
  <c r="J20" i="2"/>
  <c r="I20" i="2"/>
  <c r="H20" i="2"/>
  <c r="J19" i="2"/>
  <c r="I19" i="2"/>
  <c r="H19" i="2"/>
  <c r="J18" i="2"/>
  <c r="I18" i="2"/>
  <c r="H18" i="2"/>
  <c r="J17" i="2"/>
  <c r="I17" i="2"/>
  <c r="H17" i="2"/>
  <c r="J16" i="2"/>
  <c r="I16" i="2"/>
  <c r="H16" i="2"/>
  <c r="J15" i="2"/>
  <c r="I15" i="2"/>
  <c r="H15" i="2"/>
  <c r="J14" i="2"/>
  <c r="I14" i="2"/>
  <c r="H14" i="2"/>
  <c r="J13" i="2"/>
  <c r="I13" i="2"/>
  <c r="H13" i="2"/>
  <c r="J12" i="2"/>
  <c r="I12" i="2"/>
  <c r="H12" i="2"/>
  <c r="J11" i="2"/>
  <c r="I11" i="2"/>
  <c r="H11" i="2"/>
  <c r="J10" i="2"/>
  <c r="I10" i="2"/>
  <c r="H10" i="2"/>
  <c r="J9" i="2"/>
  <c r="I9" i="2"/>
  <c r="H9" i="2"/>
  <c r="J8" i="2"/>
  <c r="I8" i="2"/>
  <c r="I4" i="2" s="1"/>
  <c r="M15" i="2" s="1"/>
  <c r="H8" i="2"/>
  <c r="J7" i="2"/>
  <c r="I7" i="2"/>
  <c r="H7" i="2"/>
  <c r="C6" i="2"/>
  <c r="J5" i="2"/>
  <c r="H5" i="2"/>
  <c r="H4" i="2" s="1"/>
  <c r="C4" i="2"/>
  <c r="J4" i="5" l="1"/>
  <c r="M19" i="5" s="1"/>
  <c r="H4" i="5"/>
  <c r="M11" i="5" s="1"/>
  <c r="Q12" i="5" s="1"/>
  <c r="Q13" i="5" s="1"/>
  <c r="I4" i="5"/>
  <c r="M15" i="5" s="1"/>
  <c r="Q11" i="2"/>
  <c r="M11" i="2"/>
</calcChain>
</file>

<file path=xl/sharedStrings.xml><?xml version="1.0" encoding="utf-8"?>
<sst xmlns="http://schemas.openxmlformats.org/spreadsheetml/2006/main" count="2171" uniqueCount="333">
  <si>
    <t>Condiciones previas a la carga:</t>
  </si>
  <si>
    <t>Calado proa</t>
  </si>
  <si>
    <t>mt</t>
  </si>
  <si>
    <t>Calado popa</t>
  </si>
  <si>
    <t>Lastre peak de proa</t>
  </si>
  <si>
    <t>Tons</t>
  </si>
  <si>
    <t>KG inicial</t>
  </si>
  <si>
    <t>mts</t>
  </si>
  <si>
    <t>Cuaderna Maestra (desde proa)</t>
  </si>
  <si>
    <t>G longitudinal</t>
  </si>
  <si>
    <t>Limitaciones</t>
  </si>
  <si>
    <t>Peso máximo por columna</t>
  </si>
  <si>
    <t>Alimentos no pueden ir adyacentes a químicos ni lubricantes</t>
  </si>
  <si>
    <t>Químicos no pueden ir adyacentes a lubricantes</t>
  </si>
  <si>
    <t>Químicos y lubricantes deben ir sobre cubierta, posición 4 hacia arriba</t>
  </si>
  <si>
    <t>Peso</t>
  </si>
  <si>
    <t>Destino</t>
  </si>
  <si>
    <t>D_Vert</t>
  </si>
  <si>
    <t>D_Lat</t>
  </si>
  <si>
    <t>D_Long</t>
  </si>
  <si>
    <t>M_V</t>
  </si>
  <si>
    <t>M_Lat</t>
  </si>
  <si>
    <t>M_Long</t>
  </si>
  <si>
    <t>Pesos     sumas</t>
  </si>
  <si>
    <t>GM=KM-KG</t>
  </si>
  <si>
    <t>Buque</t>
  </si>
  <si>
    <t>KM inicial</t>
  </si>
  <si>
    <t>Cont.</t>
  </si>
  <si>
    <t>Lastre</t>
  </si>
  <si>
    <t>Calado nuevo</t>
  </si>
  <si>
    <t>General_1</t>
  </si>
  <si>
    <t>Callao</t>
  </si>
  <si>
    <t>Desplaz.</t>
  </si>
  <si>
    <t>General_2</t>
  </si>
  <si>
    <t>General_3</t>
  </si>
  <si>
    <t>VCG</t>
  </si>
  <si>
    <t>KM</t>
  </si>
  <si>
    <t>General_4</t>
  </si>
  <si>
    <t>KG</t>
  </si>
  <si>
    <t>General_5</t>
  </si>
  <si>
    <t>Guayaquil</t>
  </si>
  <si>
    <t>MTO VERT</t>
  </si>
  <si>
    <t>-&gt;Pos Vert CG</t>
  </si>
  <si>
    <t>GM</t>
  </si>
  <si>
    <t>General_6</t>
  </si>
  <si>
    <t>General_7</t>
  </si>
  <si>
    <t>TCG</t>
  </si>
  <si>
    <t>General_8</t>
  </si>
  <si>
    <t>General_9</t>
  </si>
  <si>
    <t>MTO TRAN</t>
  </si>
  <si>
    <t>-&gt;Pos Tran CG</t>
  </si>
  <si>
    <t>General_10</t>
  </si>
  <si>
    <t>General_11</t>
  </si>
  <si>
    <t>LCG</t>
  </si>
  <si>
    <t>General_12</t>
  </si>
  <si>
    <t>General_13</t>
  </si>
  <si>
    <t>MTO LONG</t>
  </si>
  <si>
    <t>-&gt;Pos Long CG</t>
  </si>
  <si>
    <t>General_14</t>
  </si>
  <si>
    <t>General_15</t>
  </si>
  <si>
    <t>Panamá</t>
  </si>
  <si>
    <t>General_16</t>
  </si>
  <si>
    <t>General_17</t>
  </si>
  <si>
    <t>General_18</t>
  </si>
  <si>
    <t>General_19</t>
  </si>
  <si>
    <t>General_20</t>
  </si>
  <si>
    <t>General_21</t>
  </si>
  <si>
    <t>Houston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</si>
  <si>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</si>
  <si>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</si>
  <si>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</si>
  <si>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</si>
  <si>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</si>
  <si>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</si>
  <si>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</si>
  <si>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</si>
  <si>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</si>
  <si>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</si>
  <si>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</si>
  <si>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Lubricante_1</t>
  </si>
  <si>
    <t>Cartagena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</si>
  <si>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</si>
  <si>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</si>
  <si>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</si>
  <si>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</si>
  <si>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</si>
  <si>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</si>
  <si>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</si>
  <si>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</si>
  <si>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</si>
  <si>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</si>
  <si>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</si>
  <si>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</si>
  <si>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</si>
  <si>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</si>
  <si>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</si>
  <si>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</si>
  <si>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</si>
  <si>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</si>
  <si>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</si>
  <si>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</si>
  <si>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</si>
  <si>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</si>
  <si>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</si>
  <si>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Químico_1</t>
  </si>
  <si>
    <t>Químico_2</t>
  </si>
  <si>
    <t>Químico_3</t>
  </si>
  <si>
    <t>Químico_4</t>
  </si>
  <si>
    <t>Químico_5</t>
  </si>
  <si>
    <t>Químico_6</t>
  </si>
  <si>
    <t>Químico_7</t>
  </si>
  <si>
    <t>Químico_8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</si>
  <si>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</si>
  <si>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</si>
  <si>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</si>
  <si>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</si>
  <si>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</si>
  <si>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</si>
  <si>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</si>
  <si>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</si>
  <si>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</si>
  <si>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</si>
  <si>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</si>
  <si>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</si>
  <si>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</si>
  <si>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</si>
  <si>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</si>
  <si>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</si>
  <si>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</si>
  <si>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</si>
  <si>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Cobre_11</t>
  </si>
  <si>
    <t>Cobre_12</t>
  </si>
  <si>
    <t>Cobre_13</t>
  </si>
  <si>
    <t>Cobre_14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</si>
  <si>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</si>
  <si>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</si>
  <si>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</si>
  <si>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</si>
  <si>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</si>
  <si>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</si>
  <si>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</si>
  <si>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</si>
  <si>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</si>
  <si>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</si>
  <si>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</si>
  <si>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</si>
  <si>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</si>
  <si>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</si>
  <si>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</si>
  <si>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</si>
  <si>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</si>
  <si>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</si>
  <si>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</si>
  <si>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</si>
  <si>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</si>
  <si>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</si>
  <si>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</si>
  <si>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</si>
  <si>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</si>
  <si>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</si>
  <si>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</si>
  <si>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</si>
  <si>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</si>
  <si>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</si>
  <si>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</si>
  <si>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</si>
  <si>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Alimentos_17</t>
  </si>
  <si>
    <t>Alimentos_18</t>
  </si>
  <si>
    <t xml:space="preserve">  </t>
  </si>
  <si>
    <t>PLANTA</t>
  </si>
  <si>
    <t>POPA</t>
  </si>
  <si>
    <t>A</t>
  </si>
  <si>
    <t>B</t>
  </si>
  <si>
    <t>C</t>
  </si>
  <si>
    <t>D</t>
  </si>
  <si>
    <t>E</t>
  </si>
  <si>
    <t>F</t>
  </si>
  <si>
    <t>G</t>
  </si>
  <si>
    <t>H</t>
  </si>
  <si>
    <t>PROA</t>
  </si>
  <si>
    <t>BABOR</t>
  </si>
  <si>
    <t>X</t>
  </si>
  <si>
    <t>Y</t>
  </si>
  <si>
    <t>Z</t>
  </si>
  <si>
    <t>W</t>
  </si>
  <si>
    <t>ESTRIBOR</t>
  </si>
  <si>
    <t>PERFIL</t>
  </si>
  <si>
    <t>Líneas segmentadas muestran la ubicación del centro de los contenedores</t>
  </si>
  <si>
    <t>Altura</t>
  </si>
  <si>
    <t>peak de</t>
  </si>
  <si>
    <t>proa</t>
  </si>
  <si>
    <t>Mts. desde la proa</t>
  </si>
  <si>
    <t>TIER 6</t>
  </si>
  <si>
    <t>19 MTS</t>
  </si>
  <si>
    <t>TIER 5</t>
  </si>
  <si>
    <t>16 MTS</t>
  </si>
  <si>
    <t>Gnl 6</t>
  </si>
  <si>
    <t>Gnl 7</t>
  </si>
  <si>
    <t>Gnl 5</t>
  </si>
  <si>
    <t>Gnl 9</t>
  </si>
  <si>
    <t>Qco 7</t>
  </si>
  <si>
    <t>Gnl 14</t>
  </si>
  <si>
    <t>Gnl 1</t>
  </si>
  <si>
    <t>Lb 18</t>
  </si>
  <si>
    <t>Lb 22</t>
  </si>
  <si>
    <t>Lb 17</t>
  </si>
  <si>
    <t xml:space="preserve">Lb 21 </t>
  </si>
  <si>
    <t>Qco 1</t>
  </si>
  <si>
    <t>Qco 2</t>
  </si>
  <si>
    <t>Qco 3</t>
  </si>
  <si>
    <t>Lb 19</t>
  </si>
  <si>
    <t>Lb 23</t>
  </si>
  <si>
    <t>Lb 20</t>
  </si>
  <si>
    <t>Lb 24</t>
  </si>
  <si>
    <t>Qco 4</t>
  </si>
  <si>
    <t>Qco 5</t>
  </si>
  <si>
    <t>Qco 6</t>
  </si>
  <si>
    <t>Gnl 10</t>
  </si>
  <si>
    <t>Gnl 11</t>
  </si>
  <si>
    <t>Gnl 8</t>
  </si>
  <si>
    <t>Gnl 12</t>
  </si>
  <si>
    <t>Qco 10</t>
  </si>
  <si>
    <t>Gnl 13</t>
  </si>
  <si>
    <t>Gnl 2</t>
  </si>
  <si>
    <t>TIER 4</t>
  </si>
  <si>
    <t>13 MTS</t>
  </si>
  <si>
    <t>Lb 1</t>
  </si>
  <si>
    <t>Lb 5</t>
  </si>
  <si>
    <t>Lb 9</t>
  </si>
  <si>
    <t>Lb 13</t>
  </si>
  <si>
    <t>Gnl  15</t>
  </si>
  <si>
    <t>Qco 13</t>
  </si>
  <si>
    <t>Gnl 3</t>
  </si>
  <si>
    <t>Lb 2</t>
  </si>
  <si>
    <t>Lb 6</t>
  </si>
  <si>
    <t>Lb 10</t>
  </si>
  <si>
    <t>Lb 14</t>
  </si>
  <si>
    <t>Qco 14</t>
  </si>
  <si>
    <t>Qco 11</t>
  </si>
  <si>
    <t>Qco 8</t>
  </si>
  <si>
    <t>Lb 3</t>
  </si>
  <si>
    <t>Lb 7</t>
  </si>
  <si>
    <t>Lb 11</t>
  </si>
  <si>
    <t>Lb 15</t>
  </si>
  <si>
    <t>Qco 15</t>
  </si>
  <si>
    <t>Qco 12</t>
  </si>
  <si>
    <t>Qco 9</t>
  </si>
  <si>
    <t>Lb 4</t>
  </si>
  <si>
    <t>Lb 8</t>
  </si>
  <si>
    <t>Lb 12</t>
  </si>
  <si>
    <t>Lb 16</t>
  </si>
  <si>
    <t>Gnl 18</t>
  </si>
  <si>
    <t>Qco 16</t>
  </si>
  <si>
    <t>Gnl 4</t>
  </si>
  <si>
    <t>TIER 3</t>
  </si>
  <si>
    <t>9 MTS</t>
  </si>
  <si>
    <t>Gnl 19</t>
  </si>
  <si>
    <t>Gnl 16</t>
  </si>
  <si>
    <t>Gnl 17</t>
  </si>
  <si>
    <t>Gnl 20</t>
  </si>
  <si>
    <t>TIER 2</t>
  </si>
  <si>
    <t>6 MTS</t>
  </si>
  <si>
    <t>Gnl 23</t>
  </si>
  <si>
    <t>Gnl 27</t>
  </si>
  <si>
    <t>Al 1</t>
  </si>
  <si>
    <t>Al 5</t>
  </si>
  <si>
    <t>Al 9</t>
  </si>
  <si>
    <t>Al 13</t>
  </si>
  <si>
    <t>Gnl 21</t>
  </si>
  <si>
    <t>Gnl 24</t>
  </si>
  <si>
    <t>Gnl 28</t>
  </si>
  <si>
    <t>Al 2</t>
  </si>
  <si>
    <t>Al 6</t>
  </si>
  <si>
    <t>Al 10</t>
  </si>
  <si>
    <t>Al 14</t>
  </si>
  <si>
    <t>Al 17</t>
  </si>
  <si>
    <t>Gnl 25</t>
  </si>
  <si>
    <t>Gnl 29</t>
  </si>
  <si>
    <t>Al 3</t>
  </si>
  <si>
    <t>Al 7</t>
  </si>
  <si>
    <t>Al 11</t>
  </si>
  <si>
    <t>Al 15</t>
  </si>
  <si>
    <t>Al 18</t>
  </si>
  <si>
    <t>Gnl 26</t>
  </si>
  <si>
    <t>Gnl 30</t>
  </si>
  <si>
    <t>Al 4</t>
  </si>
  <si>
    <t>Al 8</t>
  </si>
  <si>
    <t>Al 12</t>
  </si>
  <si>
    <t>Al 16</t>
  </si>
  <si>
    <t>Gnl 22</t>
  </si>
  <si>
    <t>TIER 1</t>
  </si>
  <si>
    <t>3 MTS</t>
  </si>
  <si>
    <t>Cbr 1</t>
  </si>
  <si>
    <t>Cbr 5</t>
  </si>
  <si>
    <t>Cbr 9</t>
  </si>
  <si>
    <t>Cbr 13</t>
  </si>
  <si>
    <t>Cbr 17</t>
  </si>
  <si>
    <t>Cbr 21</t>
  </si>
  <si>
    <t>Cbr 25</t>
  </si>
  <si>
    <t>Cbr 29</t>
  </si>
  <si>
    <t>Gnl 31</t>
  </si>
  <si>
    <t>Cbr 6</t>
  </si>
  <si>
    <t>Cbr 10</t>
  </si>
  <si>
    <t>Cbr 14</t>
  </si>
  <si>
    <t>Cbr 18</t>
  </si>
  <si>
    <t>Cbr 22</t>
  </si>
  <si>
    <t>Cbr 26</t>
  </si>
  <si>
    <t>Cbr 30</t>
  </si>
  <si>
    <t>Gnl 32</t>
  </si>
  <si>
    <t>Cbr 3</t>
  </si>
  <si>
    <t>Cbr 11</t>
  </si>
  <si>
    <t>Cbr 15</t>
  </si>
  <si>
    <t>Cbr 19</t>
  </si>
  <si>
    <t>Cbr 23</t>
  </si>
  <si>
    <t>Cbr 27</t>
  </si>
  <si>
    <t>Cbr 7</t>
  </si>
  <si>
    <t>Cbr 2</t>
  </si>
  <si>
    <t>Cbr 4</t>
  </si>
  <si>
    <t>Cbr 12</t>
  </si>
  <si>
    <t>Cbr 16</t>
  </si>
  <si>
    <t>Cbr 20</t>
  </si>
  <si>
    <t>Cbr 24</t>
  </si>
  <si>
    <t>Cbr 28</t>
  </si>
  <si>
    <t>Cbr 8</t>
  </si>
  <si>
    <t>5,1 mts</t>
  </si>
  <si>
    <t>a curvas para</t>
  </si>
  <si>
    <t>1cm  =</t>
  </si>
  <si>
    <t>entro curva 11</t>
  </si>
  <si>
    <t>curva 11 :</t>
  </si>
  <si>
    <t>9,125 mts</t>
  </si>
  <si>
    <t>3,125 mts</t>
  </si>
  <si>
    <t>Desplaz. Buque</t>
  </si>
  <si>
    <t>Desplaz.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</si>
</sst>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</font>
    <font>
      <sz val="11"/>
      <color theme="1"/>
      <name val="Calibri"/>
    </font>
    <font>
      <sz val="11"/>
      <color theme="1"/>
      <name val="Arial"/>
      <scheme val="minor"/>
    </font>
    <font>
      <sz val="11"/>
      <color rgb="FFFF0000"/>
      <name val="Arial"/>
      <family val="2"/>
      <scheme val="minor"/>
    </font>
    <font>
      <sz val="11"/>
      <color theme="1"/>
      <name val="Arial"/>
      <family val="2"/>
    </font>
    <font>
      <sz val="8"/>
      <name val="Arial"/>
      <scheme val="minor"/>
    </font>
    <font>
      <sz val="11"/>
      <color rgb="FF000000"/>
      <name val="Arial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00FFFF"/>
        <bgColor rgb="FF00FFFF"/>
      </patternFill>
    </fill>
    <fill>
      <patternFill patternType="solid">
        <fgColor rgb="FFFF00FF"/>
        <bgColor rgb="FFFF00FF"/>
      </patternFill>
    </fill>
    <fill>
      <patternFill patternType="solid">
        <fgColor rgb="FFB4A7D6"/>
        <bgColor rgb="FFB4A7D6"/>
      </patternFill>
    </fill>
    <fill>
      <patternFill patternType="solid">
        <fgColor rgb="FFFFF2CC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FF9900"/>
        <bgColor rgb="FFFF9900"/>
      </patternFill>
    </fill>
    <fill>
      <patternFill patternType="solid">
        <fgColor rgb="FFFF0000"/>
        <bgColor rgb="FFFF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rgb="FFFFF2CC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rgb="FFC9DAF8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thick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thick">
        <color rgb="FF000000"/>
      </right>
      <top style="double">
        <color rgb="FF000000"/>
      </top>
      <bottom/>
      <diagonal/>
    </border>
    <border>
      <left style="thick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ck">
        <color rgb="FF000000"/>
      </right>
      <top style="double">
        <color rgb="FF000000"/>
      </top>
      <bottom style="double">
        <color rgb="FF000000"/>
      </bottom>
      <diagonal/>
    </border>
    <border>
      <left style="thick">
        <color rgb="FF000000"/>
      </left>
      <right style="double">
        <color rgb="FF000000"/>
      </right>
      <top style="double">
        <color rgb="FF000000"/>
      </top>
      <bottom style="thick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ck">
        <color rgb="FF000000"/>
      </bottom>
      <diagonal/>
    </border>
    <border>
      <left style="double">
        <color rgb="FF000000"/>
      </left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2" borderId="1" xfId="0" applyFont="1" applyFill="1" applyBorder="1"/>
    <xf numFmtId="0" fontId="3" fillId="0" borderId="1" xfId="0" applyFont="1" applyBorder="1" applyAlignment="1">
      <alignment horizontal="left"/>
    </xf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3" borderId="1" xfId="0" applyFont="1" applyFill="1" applyBorder="1"/>
    <xf numFmtId="0" fontId="4" fillId="5" borderId="0" xfId="0" applyFont="1" applyFill="1"/>
    <xf numFmtId="0" fontId="4" fillId="6" borderId="0" xfId="0" applyFont="1" applyFill="1"/>
    <xf numFmtId="0" fontId="3" fillId="7" borderId="1" xfId="0" applyFont="1" applyFill="1" applyBorder="1"/>
    <xf numFmtId="0" fontId="3" fillId="8" borderId="1" xfId="0" applyFont="1" applyFill="1" applyBorder="1"/>
    <xf numFmtId="0" fontId="3" fillId="9" borderId="1" xfId="0" applyFont="1" applyFill="1" applyBorder="1"/>
    <xf numFmtId="0" fontId="3" fillId="10" borderId="1" xfId="0" applyFont="1" applyFill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0" xfId="0" applyFont="1" applyAlignment="1">
      <alignment vertical="center"/>
    </xf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0" xfId="0" applyFont="1" applyAlignment="1">
      <alignment horizontal="left"/>
    </xf>
    <xf numFmtId="0" fontId="3" fillId="0" borderId="14" xfId="0" applyFont="1" applyBorder="1"/>
    <xf numFmtId="0" fontId="3" fillId="0" borderId="0" xfId="0" applyFont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 vertical="top"/>
    </xf>
    <xf numFmtId="0" fontId="3" fillId="3" borderId="3" xfId="0" applyFont="1" applyFill="1" applyBorder="1"/>
    <xf numFmtId="0" fontId="3" fillId="3" borderId="4" xfId="0" applyFont="1" applyFill="1" applyBorder="1"/>
    <xf numFmtId="0" fontId="3" fillId="8" borderId="4" xfId="0" applyFont="1" applyFill="1" applyBorder="1"/>
    <xf numFmtId="0" fontId="3" fillId="3" borderId="5" xfId="0" applyFont="1" applyFill="1" applyBorder="1"/>
    <xf numFmtId="0" fontId="3" fillId="7" borderId="6" xfId="0" applyFont="1" applyFill="1" applyBorder="1"/>
    <xf numFmtId="0" fontId="3" fillId="7" borderId="7" xfId="0" applyFont="1" applyFill="1" applyBorder="1"/>
    <xf numFmtId="0" fontId="3" fillId="8" borderId="7" xfId="0" applyFont="1" applyFill="1" applyBorder="1"/>
    <xf numFmtId="0" fontId="3" fillId="8" borderId="8" xfId="0" applyFont="1" applyFill="1" applyBorder="1"/>
    <xf numFmtId="0" fontId="3" fillId="3" borderId="9" xfId="0" applyFont="1" applyFill="1" applyBorder="1"/>
    <xf numFmtId="0" fontId="3" fillId="3" borderId="10" xfId="0" applyFont="1" applyFill="1" applyBorder="1"/>
    <xf numFmtId="0" fontId="3" fillId="8" borderId="10" xfId="0" applyFont="1" applyFill="1" applyBorder="1"/>
    <xf numFmtId="0" fontId="3" fillId="3" borderId="11" xfId="0" applyFont="1" applyFill="1" applyBorder="1"/>
    <xf numFmtId="0" fontId="3" fillId="7" borderId="3" xfId="0" applyFont="1" applyFill="1" applyBorder="1"/>
    <xf numFmtId="0" fontId="3" fillId="7" borderId="4" xfId="0" applyFont="1" applyFill="1" applyBorder="1"/>
    <xf numFmtId="0" fontId="3" fillId="7" borderId="9" xfId="0" applyFont="1" applyFill="1" applyBorder="1"/>
    <xf numFmtId="0" fontId="3" fillId="7" borderId="10" xfId="0" applyFont="1" applyFill="1" applyBorder="1"/>
    <xf numFmtId="0" fontId="3" fillId="3" borderId="7" xfId="0" applyFont="1" applyFill="1" applyBorder="1"/>
    <xf numFmtId="0" fontId="3" fillId="10" borderId="4" xfId="0" applyFont="1" applyFill="1" applyBorder="1"/>
    <xf numFmtId="0" fontId="3" fillId="3" borderId="6" xfId="0" applyFont="1" applyFill="1" applyBorder="1"/>
    <xf numFmtId="0" fontId="3" fillId="10" borderId="7" xfId="0" applyFont="1" applyFill="1" applyBorder="1"/>
    <xf numFmtId="0" fontId="3" fillId="10" borderId="10" xfId="0" applyFont="1" applyFill="1" applyBorder="1"/>
    <xf numFmtId="0" fontId="3" fillId="9" borderId="3" xfId="0" applyFont="1" applyFill="1" applyBorder="1"/>
    <xf numFmtId="0" fontId="3" fillId="9" borderId="4" xfId="0" applyFont="1" applyFill="1" applyBorder="1"/>
    <xf numFmtId="0" fontId="3" fillId="9" borderId="27" xfId="0" applyFont="1" applyFill="1" applyBorder="1"/>
    <xf numFmtId="0" fontId="3" fillId="9" borderId="28" xfId="0" applyFont="1" applyFill="1" applyBorder="1"/>
    <xf numFmtId="0" fontId="3" fillId="9" borderId="7" xfId="0" applyFont="1" applyFill="1" applyBorder="1"/>
    <xf numFmtId="0" fontId="3" fillId="9" borderId="29" xfId="0" applyFont="1" applyFill="1" applyBorder="1"/>
    <xf numFmtId="0" fontId="3" fillId="9" borderId="30" xfId="0" applyFont="1" applyFill="1" applyBorder="1"/>
    <xf numFmtId="0" fontId="3" fillId="9" borderId="9" xfId="0" applyFont="1" applyFill="1" applyBorder="1"/>
    <xf numFmtId="0" fontId="3" fillId="9" borderId="10" xfId="0" applyFont="1" applyFill="1" applyBorder="1"/>
    <xf numFmtId="0" fontId="3" fillId="9" borderId="31" xfId="0" applyFont="1" applyFill="1" applyBorder="1"/>
    <xf numFmtId="0" fontId="3" fillId="9" borderId="32" xfId="0" applyFont="1" applyFill="1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7" xfId="0" applyFont="1" applyBorder="1"/>
    <xf numFmtId="0" fontId="3" fillId="0" borderId="28" xfId="0" applyFont="1" applyBorder="1"/>
    <xf numFmtId="0" fontId="3" fillId="0" borderId="29" xfId="0" applyFont="1" applyBorder="1"/>
    <xf numFmtId="0" fontId="3" fillId="0" borderId="30" xfId="0" applyFont="1" applyBorder="1"/>
    <xf numFmtId="0" fontId="3" fillId="0" borderId="31" xfId="0" applyFont="1" applyBorder="1"/>
    <xf numFmtId="0" fontId="3" fillId="0" borderId="32" xfId="0" applyFont="1" applyBorder="1"/>
    <xf numFmtId="0" fontId="2" fillId="0" borderId="33" xfId="0" applyFont="1" applyBorder="1"/>
    <xf numFmtId="0" fontId="4" fillId="2" borderId="33" xfId="0" applyFont="1" applyFill="1" applyBorder="1"/>
    <xf numFmtId="0" fontId="0" fillId="11" borderId="33" xfId="0" applyFill="1" applyBorder="1"/>
    <xf numFmtId="0" fontId="4" fillId="12" borderId="33" xfId="0" applyFont="1" applyFill="1" applyBorder="1"/>
    <xf numFmtId="0" fontId="4" fillId="5" borderId="33" xfId="0" applyFont="1" applyFill="1" applyBorder="1"/>
    <xf numFmtId="0" fontId="4" fillId="13" borderId="33" xfId="0" applyFont="1" applyFill="1" applyBorder="1"/>
    <xf numFmtId="0" fontId="4" fillId="14" borderId="33" xfId="0" applyFont="1" applyFill="1" applyBorder="1"/>
    <xf numFmtId="0" fontId="4" fillId="4" borderId="33" xfId="0" applyFont="1" applyFill="1" applyBorder="1"/>
    <xf numFmtId="0" fontId="4" fillId="15" borderId="33" xfId="0" applyFont="1" applyFill="1" applyBorder="1"/>
    <xf numFmtId="0" fontId="5" fillId="0" borderId="0" xfId="0" applyFont="1"/>
    <xf numFmtId="0" fontId="4" fillId="13" borderId="34" xfId="0" applyFont="1" applyFill="1" applyBorder="1"/>
    <xf numFmtId="0" fontId="1" fillId="0" borderId="0" xfId="0" applyFont="1"/>
    <xf numFmtId="0" fontId="6" fillId="0" borderId="0" xfId="0" applyFont="1"/>
    <xf numFmtId="0" fontId="1" fillId="14" borderId="33" xfId="0" applyFont="1" applyFill="1" applyBorder="1"/>
    <xf numFmtId="0" fontId="1" fillId="12" borderId="33" xfId="0" applyFont="1" applyFill="1" applyBorder="1"/>
    <xf numFmtId="0" fontId="8" fillId="11" borderId="33" xfId="0" applyFont="1" applyFill="1" applyBorder="1"/>
    <xf numFmtId="0" fontId="4" fillId="16" borderId="33" xfId="0" applyFont="1" applyFill="1" applyBorder="1"/>
    <xf numFmtId="0" fontId="9" fillId="0" borderId="1" xfId="0" applyFont="1" applyBorder="1"/>
    <xf numFmtId="0" fontId="9" fillId="2" borderId="1" xfId="0" applyFont="1" applyFill="1" applyBorder="1"/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9" fillId="3" borderId="1" xfId="0" applyFont="1" applyFill="1" applyBorder="1"/>
    <xf numFmtId="0" fontId="9" fillId="7" borderId="1" xfId="0" applyFont="1" applyFill="1" applyBorder="1"/>
    <xf numFmtId="0" fontId="9" fillId="8" borderId="1" xfId="0" applyFont="1" applyFill="1" applyBorder="1"/>
    <xf numFmtId="0" fontId="9" fillId="9" borderId="1" xfId="0" applyFont="1" applyFill="1" applyBorder="1"/>
    <xf numFmtId="0" fontId="9" fillId="10" borderId="1" xfId="0" applyFont="1" applyFill="1" applyBorder="1"/>
    <xf numFmtId="0" fontId="9" fillId="0" borderId="2" xfId="0" applyFont="1" applyBorder="1" applyAlignment="1">
      <alignment horizontal="center"/>
    </xf>
    <xf numFmtId="0" fontId="10" fillId="0" borderId="0" xfId="0" applyFont="1"/>
    <xf numFmtId="0" fontId="4" fillId="14" borderId="3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247650</xdr:colOff>
      <xdr:row>17</xdr:row>
      <xdr:rowOff>47625</xdr:rowOff>
    </xdr:from>
    <xdr:ext cx="6791325" cy="79057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959863" y="3394238"/>
          <a:ext cx="6772275" cy="771525"/>
        </a:xfrm>
        <a:custGeom>
          <a:avLst/>
          <a:gdLst/>
          <a:ahLst/>
          <a:cxnLst/>
          <a:rect l="l" t="t" r="r" b="b"/>
          <a:pathLst>
            <a:path w="5638800" h="942975" extrusionOk="0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  <a:ln w="25400" cap="flat" cmpd="sng">
          <a:solidFill>
            <a:srgbClr val="395E89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1</xdr:col>
      <xdr:colOff>447675</xdr:colOff>
      <xdr:row>12</xdr:row>
      <xdr:rowOff>-9525</xdr:rowOff>
    </xdr:from>
    <xdr:ext cx="1019175" cy="100012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4845938" y="3289463"/>
          <a:ext cx="1000125" cy="981075"/>
        </a:xfrm>
        <a:custGeom>
          <a:avLst/>
          <a:gdLst/>
          <a:ahLst/>
          <a:cxnLst/>
          <a:rect l="l" t="t" r="r" b="b"/>
          <a:pathLst>
            <a:path w="647700" h="838200" extrusionOk="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  <a:solidFill>
          <a:schemeClr val="accent1"/>
        </a:solidFill>
        <a:ln w="25400" cap="flat" cmpd="sng">
          <a:solidFill>
            <a:srgbClr val="395E89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6</xdr:col>
      <xdr:colOff>381000</xdr:colOff>
      <xdr:row>20</xdr:row>
      <xdr:rowOff>190500</xdr:rowOff>
    </xdr:from>
    <xdr:ext cx="314325" cy="14287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3895725" y="3743325"/>
          <a:ext cx="314325" cy="142875"/>
          <a:chOff x="5188838" y="3708563"/>
          <a:chExt cx="314325" cy="142875"/>
        </a:xfrm>
      </xdr:grpSpPr>
      <xdr:grpSp>
        <xdr:nvGrpSpPr>
          <xdr:cNvPr id="5" name="Shape 5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GrpSpPr/>
        </xdr:nvGrpSpPr>
        <xdr:grpSpPr>
          <a:xfrm>
            <a:off x="5188838" y="3708563"/>
            <a:ext cx="314325" cy="142875"/>
            <a:chOff x="5188838" y="3708563"/>
            <a:chExt cx="314325" cy="142875"/>
          </a:xfrm>
        </xdr:grpSpPr>
        <xdr:sp macro="" textlink="">
          <xdr:nvSpPr>
            <xdr:cNvPr id="6" name="Shape 6">
              <a:extLst>
                <a:ext uri="{FF2B5EF4-FFF2-40B4-BE49-F238E27FC236}">
                  <a16:creationId xmlns:a16="http://schemas.microsoft.com/office/drawing/2014/main" id="{00000000-0008-0000-0200-000006000000}"/>
                </a:ext>
              </a:extLst>
            </xdr:cNvPr>
            <xdr:cNvSpPr/>
          </xdr:nvSpPr>
          <xdr:spPr>
            <a:xfrm>
              <a:off x="5188838" y="3708563"/>
              <a:ext cx="314325" cy="1428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7" name="Shape 7">
              <a:extLst>
                <a:ext uri="{FF2B5EF4-FFF2-40B4-BE49-F238E27FC236}">
                  <a16:creationId xmlns:a16="http://schemas.microsoft.com/office/drawing/2014/main" id="{00000000-0008-0000-0200-000007000000}"/>
                </a:ext>
              </a:extLst>
            </xdr:cNvPr>
            <xdr:cNvGrpSpPr/>
          </xdr:nvGrpSpPr>
          <xdr:grpSpPr>
            <a:xfrm>
              <a:off x="5188838" y="3708563"/>
              <a:ext cx="314325" cy="142875"/>
              <a:chOff x="2688981" y="1590675"/>
              <a:chExt cx="306657" cy="144000"/>
            </a:xfrm>
          </xdr:grpSpPr>
          <xdr:sp macro="" textlink="">
            <xdr:nvSpPr>
              <xdr:cNvPr id="8" name="Shape 8">
                <a:extLst>
                  <a:ext uri="{FF2B5EF4-FFF2-40B4-BE49-F238E27FC236}">
                    <a16:creationId xmlns:a16="http://schemas.microsoft.com/office/drawing/2014/main" id="{00000000-0008-0000-0200-000008000000}"/>
                  </a:ext>
                </a:extLst>
              </xdr:cNvPr>
              <xdr:cNvSpPr/>
            </xdr:nvSpPr>
            <xdr:spPr>
              <a:xfrm>
                <a:off x="2688981" y="1590675"/>
                <a:ext cx="306650" cy="1440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sp macro="" textlink="">
            <xdr:nvSpPr>
              <xdr:cNvPr id="9" name="Shape 9">
                <a:extLst>
                  <a:ext uri="{FF2B5EF4-FFF2-40B4-BE49-F238E27FC236}">
                    <a16:creationId xmlns:a16="http://schemas.microsoft.com/office/drawing/2014/main" id="{00000000-0008-0000-0200-000009000000}"/>
                  </a:ext>
                </a:extLst>
              </xdr:cNvPr>
              <xdr:cNvSpPr/>
            </xdr:nvSpPr>
            <xdr:spPr>
              <a:xfrm>
                <a:off x="2775438" y="1590675"/>
                <a:ext cx="144000" cy="142875"/>
              </a:xfrm>
              <a:prstGeom prst="ellipse">
                <a:avLst/>
              </a:prstGeom>
              <a:noFill/>
              <a:ln w="12700" cap="flat" cmpd="sng">
                <a:solidFill>
                  <a:schemeClr val="dk1"/>
                </a:solidFill>
                <a:prstDash val="solid"/>
                <a:round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t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100"/>
                  <a:buFont typeface="Arial"/>
                  <a:buNone/>
                </a:pPr>
                <a:endParaRPr sz="1100"/>
              </a:p>
            </xdr:txBody>
          </xdr:sp>
          <xdr:sp macro="" textlink="">
            <xdr:nvSpPr>
              <xdr:cNvPr id="10" name="Shape 10">
                <a:extLst>
                  <a:ext uri="{FF2B5EF4-FFF2-40B4-BE49-F238E27FC236}">
                    <a16:creationId xmlns:a16="http://schemas.microsoft.com/office/drawing/2014/main" id="{00000000-0008-0000-0200-00000A000000}"/>
                  </a:ext>
                </a:extLst>
              </xdr:cNvPr>
              <xdr:cNvSpPr/>
            </xdr:nvSpPr>
            <xdr:spPr>
              <a:xfrm>
                <a:off x="2688981" y="1590675"/>
                <a:ext cx="144732" cy="144000"/>
              </a:xfrm>
              <a:prstGeom prst="arc">
                <a:avLst>
                  <a:gd name="adj1" fmla="val 16200000"/>
                  <a:gd name="adj2" fmla="val 5678128"/>
                </a:avLst>
              </a:prstGeom>
              <a:noFill/>
              <a:ln w="9525" cap="flat" cmpd="sng">
                <a:solidFill>
                  <a:schemeClr val="dk1"/>
                </a:solidFill>
                <a:prstDash val="solid"/>
                <a:round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t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100"/>
                  <a:buFont typeface="Arial"/>
                  <a:buNone/>
                </a:pPr>
                <a:endParaRPr sz="1100"/>
              </a:p>
            </xdr:txBody>
          </xdr:sp>
          <xdr:sp macro="" textlink="">
            <xdr:nvSpPr>
              <xdr:cNvPr id="11" name="Shape 11">
                <a:extLst>
                  <a:ext uri="{FF2B5EF4-FFF2-40B4-BE49-F238E27FC236}">
                    <a16:creationId xmlns:a16="http://schemas.microsoft.com/office/drawing/2014/main" id="{00000000-0008-0000-0200-00000B000000}"/>
                  </a:ext>
                </a:extLst>
              </xdr:cNvPr>
              <xdr:cNvSpPr/>
            </xdr:nvSpPr>
            <xdr:spPr>
              <a:xfrm flipH="1">
                <a:off x="2851638" y="1590675"/>
                <a:ext cx="144000" cy="144000"/>
              </a:xfrm>
              <a:prstGeom prst="arc">
                <a:avLst>
                  <a:gd name="adj1" fmla="val 16200000"/>
                  <a:gd name="adj2" fmla="val 5678128"/>
                </a:avLst>
              </a:prstGeom>
              <a:noFill/>
              <a:ln w="9525" cap="flat" cmpd="sng">
                <a:solidFill>
                  <a:schemeClr val="dk1"/>
                </a:solidFill>
                <a:prstDash val="solid"/>
                <a:round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t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100"/>
                  <a:buFont typeface="Arial"/>
                  <a:buNone/>
                </a:pPr>
                <a:endParaRPr sz="1100"/>
              </a:p>
            </xdr:txBody>
          </xdr:sp>
        </xdr:grpSp>
      </xdr:grpSp>
    </xdr:grpSp>
    <xdr:clientData fLocksWithSheet="0"/>
  </xdr:oneCellAnchor>
  <xdr:oneCellAnchor>
    <xdr:from>
      <xdr:col>1</xdr:col>
      <xdr:colOff>-19050</xdr:colOff>
      <xdr:row>3</xdr:row>
      <xdr:rowOff>28575</xdr:rowOff>
    </xdr:from>
    <xdr:ext cx="6924675" cy="514350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 flipH="1">
          <a:off x="1893188" y="3532350"/>
          <a:ext cx="6905625" cy="495300"/>
        </a:xfrm>
        <a:custGeom>
          <a:avLst/>
          <a:gdLst/>
          <a:ahLst/>
          <a:cxnLst/>
          <a:rect l="l" t="t" r="r" b="b"/>
          <a:pathLst>
            <a:path w="6918614" h="624316" extrusionOk="0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  <a:ln w="25400" cap="flat" cmpd="sng">
          <a:solidFill>
            <a:srgbClr val="395E89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1</xdr:col>
      <xdr:colOff>-19050</xdr:colOff>
      <xdr:row>5</xdr:row>
      <xdr:rowOff>123825</xdr:rowOff>
    </xdr:from>
    <xdr:ext cx="6934200" cy="533400"/>
    <xdr:sp macro="" textlink="">
      <xdr:nvSpPr>
        <xdr:cNvPr id="13" name="Shape 13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 rot="10800000">
          <a:off x="1888425" y="3522825"/>
          <a:ext cx="6915150" cy="514350"/>
        </a:xfrm>
        <a:custGeom>
          <a:avLst/>
          <a:gdLst/>
          <a:ahLst/>
          <a:cxnLst/>
          <a:rect l="l" t="t" r="r" b="b"/>
          <a:pathLst>
            <a:path w="6927272" h="648813" extrusionOk="0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  <a:ln w="25400" cap="flat" cmpd="sng">
          <a:solidFill>
            <a:srgbClr val="395E89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000"/>
  <sheetViews>
    <sheetView zoomScale="71" zoomScaleNormal="71" workbookViewId="0">
      <selection activeCell="C24" sqref="C24"/>
    </sheetView>
  </sheetViews>
  <sheetFormatPr baseColWidth="10" defaultColWidth="12.625" defaultRowHeight="15" customHeight="1" x14ac:dyDescent="0.2"/>
  <cols>
    <col min="1" max="1" width="4.375" customWidth="1"/>
    <col min="2" max="2" width="28.625" customWidth="1"/>
    <col min="3" max="3" width="9.25" customWidth="1"/>
    <col min="4" max="6" width="11.375" customWidth="1"/>
  </cols>
  <sheetData>
    <row r="1" spans="2:4" ht="14.25" customHeight="1" x14ac:dyDescent="0.2">
      <c r="B1" s="1" t="s">
        <v>0</v>
      </c>
    </row>
    <row r="2" spans="2:4" ht="14.25" customHeight="1" x14ac:dyDescent="0.2">
      <c r="B2" s="1" t="s">
        <v>1</v>
      </c>
      <c r="C2" s="1">
        <v>2</v>
      </c>
      <c r="D2" s="1" t="s">
        <v>2</v>
      </c>
    </row>
    <row r="3" spans="2:4" ht="14.25" customHeight="1" x14ac:dyDescent="0.2">
      <c r="B3" s="1" t="s">
        <v>3</v>
      </c>
      <c r="C3" s="1">
        <v>4</v>
      </c>
      <c r="D3" s="1" t="s">
        <v>2</v>
      </c>
    </row>
    <row r="4" spans="2:4" ht="14.25" customHeight="1" x14ac:dyDescent="0.2">
      <c r="B4" s="1" t="s">
        <v>4</v>
      </c>
      <c r="C4" s="1">
        <v>20</v>
      </c>
      <c r="D4" s="1" t="s">
        <v>5</v>
      </c>
    </row>
    <row r="5" spans="2:4" ht="14.25" customHeight="1" x14ac:dyDescent="0.2">
      <c r="B5" s="1" t="s">
        <v>6</v>
      </c>
      <c r="C5" s="1">
        <v>6</v>
      </c>
      <c r="D5" s="1" t="s">
        <v>7</v>
      </c>
    </row>
    <row r="6" spans="2:4" ht="14.25" customHeight="1" x14ac:dyDescent="0.2">
      <c r="B6" s="1" t="s">
        <v>8</v>
      </c>
      <c r="C6" s="1">
        <v>38</v>
      </c>
      <c r="D6" s="1" t="s">
        <v>2</v>
      </c>
    </row>
    <row r="7" spans="2:4" ht="14.25" customHeight="1" x14ac:dyDescent="0.2">
      <c r="B7" s="1" t="s">
        <v>9</v>
      </c>
      <c r="C7" s="1">
        <v>44</v>
      </c>
      <c r="D7" s="1" t="s">
        <v>7</v>
      </c>
    </row>
    <row r="8" spans="2:4" ht="14.25" customHeight="1" x14ac:dyDescent="0.2"/>
    <row r="9" spans="2:4" ht="14.25" customHeight="1" x14ac:dyDescent="0.2">
      <c r="B9" s="1" t="s">
        <v>10</v>
      </c>
    </row>
    <row r="10" spans="2:4" ht="14.25" customHeight="1" x14ac:dyDescent="0.2">
      <c r="B10" s="1" t="s">
        <v>11</v>
      </c>
      <c r="C10" s="1">
        <v>150</v>
      </c>
      <c r="D10" s="1" t="s">
        <v>5</v>
      </c>
    </row>
    <row r="11" spans="2:4" ht="14.25" customHeight="1" x14ac:dyDescent="0.2">
      <c r="B11" s="1" t="s">
        <v>12</v>
      </c>
    </row>
    <row r="12" spans="2:4" ht="14.25" customHeight="1" x14ac:dyDescent="0.2">
      <c r="B12" s="1" t="s">
        <v>13</v>
      </c>
    </row>
    <row r="13" spans="2:4" ht="14.25" customHeight="1" x14ac:dyDescent="0.2">
      <c r="B13" s="1" t="s">
        <v>14</v>
      </c>
    </row>
    <row r="14" spans="2:4" ht="14.25" customHeight="1" x14ac:dyDescent="0.2"/>
    <row r="15" spans="2:4" ht="14.25" customHeight="1" x14ac:dyDescent="0.2"/>
    <row r="16" spans="2:4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000"/>
  <sheetViews>
    <sheetView workbookViewId="0">
      <selection activeCell="A2" sqref="A2"/>
    </sheetView>
  </sheetViews>
  <sheetFormatPr baseColWidth="10" defaultColWidth="12.625" defaultRowHeight="15" customHeight="1" x14ac:dyDescent="0.2"/>
  <cols>
    <col min="1" max="1" width="5.375" customWidth="1"/>
    <col min="2" max="5" width="8.125" customWidth="1"/>
    <col min="6" max="14" width="8.25" customWidth="1"/>
  </cols>
  <sheetData>
    <row r="1" spans="4:14" ht="14.25" customHeight="1" x14ac:dyDescent="0.2"/>
    <row r="2" spans="4:14" ht="14.25" customHeight="1" x14ac:dyDescent="0.2">
      <c r="F2" s="1" t="s">
        <v>169</v>
      </c>
    </row>
    <row r="3" spans="4:14" ht="14.25" customHeight="1" x14ac:dyDescent="0.25">
      <c r="D3" s="1" t="s">
        <v>170</v>
      </c>
      <c r="E3" s="15" t="s">
        <v>171</v>
      </c>
      <c r="F3" s="15" t="s">
        <v>172</v>
      </c>
      <c r="G3" s="15" t="s">
        <v>173</v>
      </c>
      <c r="H3" s="15" t="s">
        <v>174</v>
      </c>
      <c r="I3" s="15" t="s">
        <v>175</v>
      </c>
      <c r="J3" s="15" t="s">
        <v>176</v>
      </c>
      <c r="K3" s="15" t="s">
        <v>177</v>
      </c>
      <c r="L3" s="15" t="s">
        <v>178</v>
      </c>
      <c r="M3" s="1" t="s">
        <v>179</v>
      </c>
    </row>
    <row r="4" spans="4:14" ht="14.25" customHeight="1" x14ac:dyDescent="0.2">
      <c r="M4" s="1" t="s">
        <v>180</v>
      </c>
    </row>
    <row r="5" spans="4:14" ht="14.25" customHeight="1" x14ac:dyDescent="0.25">
      <c r="D5" s="15" t="s">
        <v>181</v>
      </c>
      <c r="E5" s="16"/>
      <c r="F5" s="17"/>
      <c r="G5" s="17"/>
      <c r="H5" s="17"/>
      <c r="I5" s="17"/>
      <c r="J5" s="17"/>
      <c r="K5" s="17"/>
      <c r="L5" s="18"/>
      <c r="M5" s="19">
        <v>-5</v>
      </c>
    </row>
    <row r="6" spans="4:14" ht="14.25" customHeight="1" x14ac:dyDescent="0.25">
      <c r="D6" s="15" t="s">
        <v>182</v>
      </c>
      <c r="E6" s="20"/>
      <c r="F6" s="21"/>
      <c r="G6" s="21"/>
      <c r="H6" s="21"/>
      <c r="I6" s="21"/>
      <c r="J6" s="21"/>
      <c r="K6" s="21"/>
      <c r="L6" s="22"/>
      <c r="M6" s="19">
        <v>-2</v>
      </c>
    </row>
    <row r="7" spans="4:14" ht="14.25" customHeight="1" x14ac:dyDescent="0.25">
      <c r="D7" s="15" t="s">
        <v>183</v>
      </c>
      <c r="E7" s="20"/>
      <c r="F7" s="21"/>
      <c r="G7" s="21"/>
      <c r="H7" s="21"/>
      <c r="I7" s="21"/>
      <c r="J7" s="21"/>
      <c r="K7" s="21"/>
      <c r="L7" s="22"/>
      <c r="M7" s="19">
        <v>2</v>
      </c>
    </row>
    <row r="8" spans="4:14" ht="14.25" customHeight="1" x14ac:dyDescent="0.25">
      <c r="D8" s="15" t="s">
        <v>184</v>
      </c>
      <c r="E8" s="23"/>
      <c r="F8" s="24"/>
      <c r="G8" s="24"/>
      <c r="H8" s="24"/>
      <c r="I8" s="24"/>
      <c r="J8" s="24"/>
      <c r="K8" s="24"/>
      <c r="L8" s="25"/>
      <c r="M8" s="19">
        <v>5</v>
      </c>
    </row>
    <row r="9" spans="4:14" ht="14.25" customHeight="1" x14ac:dyDescent="0.2">
      <c r="M9" s="1" t="s">
        <v>185</v>
      </c>
    </row>
    <row r="10" spans="4:14" ht="14.25" customHeight="1" x14ac:dyDescent="0.2"/>
    <row r="11" spans="4:14" ht="14.25" customHeight="1" x14ac:dyDescent="0.2"/>
    <row r="12" spans="4:14" ht="14.25" customHeight="1" x14ac:dyDescent="0.2"/>
    <row r="13" spans="4:14" ht="14.25" customHeight="1" x14ac:dyDescent="0.2">
      <c r="E13" s="1" t="s">
        <v>186</v>
      </c>
      <c r="F13" s="1" t="s">
        <v>187</v>
      </c>
    </row>
    <row r="14" spans="4:14" ht="14.25" customHeight="1" x14ac:dyDescent="0.2">
      <c r="N14" s="1" t="s">
        <v>188</v>
      </c>
    </row>
    <row r="15" spans="4:14" ht="14.25" customHeight="1" x14ac:dyDescent="0.25">
      <c r="E15" s="16">
        <v>6</v>
      </c>
      <c r="F15" s="17"/>
      <c r="G15" s="17"/>
      <c r="H15" s="17"/>
      <c r="I15" s="17"/>
      <c r="J15" s="18"/>
      <c r="K15" s="26"/>
      <c r="L15" s="27"/>
      <c r="N15" s="28">
        <v>19</v>
      </c>
    </row>
    <row r="16" spans="4:14" ht="14.25" customHeight="1" x14ac:dyDescent="0.25">
      <c r="E16" s="29">
        <v>5</v>
      </c>
      <c r="F16" s="21"/>
      <c r="G16" s="21"/>
      <c r="H16" s="21"/>
      <c r="I16" s="21"/>
      <c r="J16" s="21"/>
      <c r="K16" s="17"/>
      <c r="L16" s="18"/>
      <c r="N16" s="28">
        <v>16</v>
      </c>
    </row>
    <row r="17" spans="1:14" ht="14.25" customHeight="1" x14ac:dyDescent="0.25">
      <c r="E17" s="29">
        <v>4</v>
      </c>
      <c r="F17" s="21"/>
      <c r="G17" s="21"/>
      <c r="H17" s="21"/>
      <c r="I17" s="21"/>
      <c r="J17" s="21"/>
      <c r="K17" s="21"/>
      <c r="L17" s="22"/>
      <c r="N17" s="28">
        <v>13</v>
      </c>
    </row>
    <row r="18" spans="1:14" ht="9.75" customHeight="1" x14ac:dyDescent="0.25">
      <c r="A18" s="30"/>
      <c r="B18" s="30"/>
      <c r="C18" s="30"/>
      <c r="D18" s="30"/>
      <c r="E18" s="31"/>
      <c r="F18" s="32"/>
      <c r="G18" s="32"/>
      <c r="H18" s="32"/>
      <c r="I18" s="32"/>
      <c r="J18" s="32"/>
      <c r="K18" s="32"/>
      <c r="L18" s="32"/>
      <c r="N18" s="28"/>
    </row>
    <row r="19" spans="1:14" ht="14.25" customHeight="1" x14ac:dyDescent="0.25">
      <c r="E19" s="33">
        <v>3</v>
      </c>
      <c r="F19" s="34"/>
      <c r="G19" s="34"/>
      <c r="H19" s="34"/>
      <c r="I19" s="34"/>
      <c r="J19" s="34"/>
      <c r="K19" s="34"/>
      <c r="L19" s="35"/>
      <c r="N19" s="28">
        <v>9</v>
      </c>
    </row>
    <row r="20" spans="1:14" ht="14.25" customHeight="1" x14ac:dyDescent="0.25">
      <c r="E20" s="36">
        <v>2</v>
      </c>
      <c r="F20" s="21"/>
      <c r="G20" s="21"/>
      <c r="H20" s="21"/>
      <c r="I20" s="21"/>
      <c r="J20" s="21"/>
      <c r="K20" s="21"/>
      <c r="L20" s="37"/>
      <c r="N20" s="28">
        <v>6</v>
      </c>
    </row>
    <row r="21" spans="1:14" ht="14.25" customHeight="1" x14ac:dyDescent="0.25">
      <c r="E21" s="38">
        <v>1</v>
      </c>
      <c r="F21" s="39"/>
      <c r="G21" s="39"/>
      <c r="H21" s="39"/>
      <c r="I21" s="39"/>
      <c r="J21" s="39"/>
      <c r="K21" s="39"/>
      <c r="L21" s="40"/>
      <c r="M21" s="41" t="s">
        <v>189</v>
      </c>
      <c r="N21" s="28">
        <v>3</v>
      </c>
    </row>
    <row r="22" spans="1:14" ht="14.25" customHeight="1" x14ac:dyDescent="0.2">
      <c r="M22" s="42" t="s">
        <v>190</v>
      </c>
    </row>
    <row r="23" spans="1:14" ht="14.25" customHeight="1" x14ac:dyDescent="0.25">
      <c r="A23" s="15"/>
      <c r="B23" s="15" t="s">
        <v>170</v>
      </c>
      <c r="C23" s="15"/>
      <c r="E23" s="15">
        <v>56</v>
      </c>
      <c r="F23" s="15">
        <v>49</v>
      </c>
      <c r="G23" s="15">
        <v>42</v>
      </c>
      <c r="H23" s="15">
        <v>35</v>
      </c>
      <c r="I23" s="15">
        <v>28</v>
      </c>
      <c r="J23" s="15">
        <v>21</v>
      </c>
      <c r="K23" s="15">
        <v>14</v>
      </c>
      <c r="L23" s="15">
        <v>7</v>
      </c>
      <c r="M23" s="15">
        <v>4</v>
      </c>
    </row>
    <row r="24" spans="1:14" ht="14.25" customHeight="1" x14ac:dyDescent="0.25">
      <c r="H24" s="28"/>
      <c r="M24" s="1" t="s">
        <v>191</v>
      </c>
    </row>
    <row r="25" spans="1:14" ht="14.25" customHeight="1" x14ac:dyDescent="0.2"/>
    <row r="26" spans="1:14" ht="14.25" customHeight="1" x14ac:dyDescent="0.2"/>
    <row r="27" spans="1:14" ht="14.25" customHeight="1" x14ac:dyDescent="0.2"/>
    <row r="28" spans="1:14" ht="14.25" customHeight="1" x14ac:dyDescent="0.2"/>
    <row r="29" spans="1:14" ht="14.25" customHeight="1" x14ac:dyDescent="0.2"/>
    <row r="30" spans="1:14" ht="14.25" customHeight="1" x14ac:dyDescent="0.2"/>
    <row r="31" spans="1:14" ht="14.25" customHeight="1" x14ac:dyDescent="0.2"/>
    <row r="32" spans="1:14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scale="7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U1000"/>
  <sheetViews>
    <sheetView zoomScale="80" zoomScaleNormal="80" workbookViewId="0">
      <selection activeCell="G20" sqref="G20"/>
    </sheetView>
  </sheetViews>
  <sheetFormatPr baseColWidth="10" defaultColWidth="12.625" defaultRowHeight="15" customHeight="1" x14ac:dyDescent="0.2"/>
  <cols>
    <col min="1" max="3" width="8.125" customWidth="1"/>
    <col min="4" max="12" width="8.25" customWidth="1"/>
    <col min="13" max="21" width="14.375" customWidth="1"/>
  </cols>
  <sheetData>
    <row r="1" spans="2:21" ht="14.25" customHeight="1" x14ac:dyDescent="0.2"/>
    <row r="2" spans="2:21" ht="14.25" customHeight="1" x14ac:dyDescent="0.2">
      <c r="D2" s="1" t="s">
        <v>192</v>
      </c>
      <c r="E2" s="1" t="s">
        <v>193</v>
      </c>
    </row>
    <row r="3" spans="2:21" ht="14.25" customHeight="1" x14ac:dyDescent="0.25">
      <c r="B3" s="1" t="s">
        <v>170</v>
      </c>
      <c r="C3" s="15" t="s">
        <v>171</v>
      </c>
      <c r="D3" s="15" t="s">
        <v>172</v>
      </c>
      <c r="E3" s="15" t="s">
        <v>173</v>
      </c>
      <c r="F3" s="15" t="s">
        <v>174</v>
      </c>
      <c r="G3" s="15" t="s">
        <v>175</v>
      </c>
      <c r="H3" s="15" t="s">
        <v>176</v>
      </c>
      <c r="I3" s="15" t="s">
        <v>177</v>
      </c>
      <c r="J3" s="15" t="s">
        <v>178</v>
      </c>
      <c r="K3" s="1" t="s">
        <v>180</v>
      </c>
      <c r="N3" s="83">
        <v>56</v>
      </c>
      <c r="O3" s="83">
        <v>49</v>
      </c>
      <c r="P3" s="83">
        <v>42</v>
      </c>
      <c r="Q3" s="83">
        <v>35</v>
      </c>
      <c r="R3" s="83">
        <v>28</v>
      </c>
      <c r="S3" s="83">
        <v>21</v>
      </c>
      <c r="T3" s="1">
        <v>14</v>
      </c>
      <c r="U3" s="1">
        <v>7</v>
      </c>
    </row>
    <row r="4" spans="2:21" ht="14.25" customHeight="1" x14ac:dyDescent="0.25">
      <c r="B4" s="15" t="s">
        <v>181</v>
      </c>
      <c r="C4" s="16"/>
      <c r="D4" s="17"/>
      <c r="E4" s="17"/>
      <c r="F4" s="17"/>
      <c r="G4" s="17"/>
      <c r="H4" s="18"/>
      <c r="I4" s="30"/>
      <c r="J4" s="30"/>
      <c r="K4" s="19">
        <v>-5</v>
      </c>
      <c r="L4" s="1" t="s">
        <v>179</v>
      </c>
    </row>
    <row r="5" spans="2:21" ht="14.25" customHeight="1" x14ac:dyDescent="0.25">
      <c r="B5" s="15" t="s">
        <v>182</v>
      </c>
      <c r="C5" s="20"/>
      <c r="D5" s="21"/>
      <c r="E5" s="21"/>
      <c r="F5" s="21"/>
      <c r="G5" s="21"/>
      <c r="H5" s="22"/>
      <c r="I5" s="30"/>
      <c r="J5" s="30"/>
      <c r="K5" s="19">
        <v>-2</v>
      </c>
    </row>
    <row r="6" spans="2:21" ht="14.25" customHeight="1" x14ac:dyDescent="0.25">
      <c r="B6" s="15"/>
      <c r="C6" s="20"/>
      <c r="D6" s="21"/>
      <c r="E6" s="21"/>
      <c r="F6" s="21"/>
      <c r="G6" s="21"/>
      <c r="H6" s="22"/>
      <c r="I6" s="30"/>
      <c r="J6" s="30"/>
      <c r="K6" s="19">
        <v>2</v>
      </c>
    </row>
    <row r="7" spans="2:21" ht="14.25" customHeight="1" x14ac:dyDescent="0.25">
      <c r="B7" s="15" t="s">
        <v>184</v>
      </c>
      <c r="C7" s="23"/>
      <c r="D7" s="24"/>
      <c r="E7" s="24"/>
      <c r="F7" s="24"/>
      <c r="G7" s="24"/>
      <c r="H7" s="25"/>
      <c r="I7" s="30"/>
      <c r="J7" s="30"/>
      <c r="K7" s="19">
        <v>5</v>
      </c>
    </row>
    <row r="8" spans="2:21" ht="14.25" customHeight="1" x14ac:dyDescent="0.2">
      <c r="K8" s="1" t="s">
        <v>185</v>
      </c>
    </row>
    <row r="9" spans="2:21" ht="14.25" customHeight="1" x14ac:dyDescent="0.2"/>
    <row r="10" spans="2:21" ht="14.25" customHeight="1" x14ac:dyDescent="0.2">
      <c r="D10" s="1" t="s">
        <v>194</v>
      </c>
      <c r="E10" s="1" t="s">
        <v>195</v>
      </c>
    </row>
    <row r="11" spans="2:21" ht="14.25" customHeight="1" x14ac:dyDescent="0.25">
      <c r="B11" s="1" t="s">
        <v>170</v>
      </c>
      <c r="C11" s="15" t="s">
        <v>171</v>
      </c>
      <c r="D11" s="15" t="s">
        <v>172</v>
      </c>
      <c r="E11" s="15" t="s">
        <v>173</v>
      </c>
      <c r="F11" s="15" t="s">
        <v>174</v>
      </c>
      <c r="G11" s="15" t="s">
        <v>175</v>
      </c>
      <c r="H11" s="15" t="s">
        <v>176</v>
      </c>
      <c r="I11" s="15" t="s">
        <v>177</v>
      </c>
      <c r="J11" s="15" t="s">
        <v>178</v>
      </c>
      <c r="K11" s="1" t="s">
        <v>180</v>
      </c>
    </row>
    <row r="12" spans="2:21" ht="14.25" customHeight="1" x14ac:dyDescent="0.25">
      <c r="B12" s="15" t="s">
        <v>181</v>
      </c>
      <c r="C12" s="43" t="s">
        <v>196</v>
      </c>
      <c r="D12" s="44" t="s">
        <v>197</v>
      </c>
      <c r="E12" s="44" t="s">
        <v>198</v>
      </c>
      <c r="F12" s="44" t="s">
        <v>199</v>
      </c>
      <c r="G12" s="45" t="s">
        <v>200</v>
      </c>
      <c r="H12" s="44" t="s">
        <v>201</v>
      </c>
      <c r="I12" s="17"/>
      <c r="J12" s="46" t="s">
        <v>202</v>
      </c>
      <c r="K12" s="19">
        <v>-5</v>
      </c>
      <c r="L12" s="1" t="s">
        <v>179</v>
      </c>
    </row>
    <row r="13" spans="2:21" ht="14.25" customHeight="1" x14ac:dyDescent="0.25">
      <c r="B13" s="15" t="s">
        <v>182</v>
      </c>
      <c r="C13" s="47" t="s">
        <v>203</v>
      </c>
      <c r="D13" s="48" t="s">
        <v>204</v>
      </c>
      <c r="E13" s="48" t="s">
        <v>205</v>
      </c>
      <c r="F13" s="48" t="s">
        <v>206</v>
      </c>
      <c r="H13" s="49" t="s">
        <v>207</v>
      </c>
      <c r="I13" s="49" t="s">
        <v>208</v>
      </c>
      <c r="J13" s="50" t="s">
        <v>209</v>
      </c>
      <c r="K13" s="19">
        <v>-2</v>
      </c>
    </row>
    <row r="14" spans="2:21" ht="14.25" customHeight="1" x14ac:dyDescent="0.25">
      <c r="B14" s="15" t="s">
        <v>183</v>
      </c>
      <c r="C14" s="47" t="s">
        <v>210</v>
      </c>
      <c r="D14" s="48" t="s">
        <v>211</v>
      </c>
      <c r="E14" s="48" t="s">
        <v>212</v>
      </c>
      <c r="F14" s="48" t="s">
        <v>213</v>
      </c>
      <c r="G14" s="21"/>
      <c r="H14" s="49" t="s">
        <v>214</v>
      </c>
      <c r="I14" s="49" t="s">
        <v>215</v>
      </c>
      <c r="J14" s="50" t="s">
        <v>216</v>
      </c>
      <c r="K14" s="19">
        <v>2</v>
      </c>
    </row>
    <row r="15" spans="2:21" ht="14.25" customHeight="1" x14ac:dyDescent="0.25">
      <c r="B15" s="15" t="s">
        <v>184</v>
      </c>
      <c r="C15" s="51" t="s">
        <v>217</v>
      </c>
      <c r="D15" s="52" t="s">
        <v>218</v>
      </c>
      <c r="E15" s="52" t="s">
        <v>219</v>
      </c>
      <c r="F15" s="52" t="s">
        <v>220</v>
      </c>
      <c r="G15" s="53" t="s">
        <v>221</v>
      </c>
      <c r="H15" s="52" t="s">
        <v>222</v>
      </c>
      <c r="I15" s="24"/>
      <c r="J15" s="54" t="s">
        <v>223</v>
      </c>
      <c r="K15" s="19">
        <v>5</v>
      </c>
    </row>
    <row r="16" spans="2:21" ht="14.25" customHeight="1" x14ac:dyDescent="0.2">
      <c r="K16" s="1" t="s">
        <v>185</v>
      </c>
    </row>
    <row r="17" spans="2:12" ht="14.25" customHeight="1" x14ac:dyDescent="0.2"/>
    <row r="18" spans="2:12" ht="14.25" customHeight="1" x14ac:dyDescent="0.2">
      <c r="D18" s="1" t="s">
        <v>224</v>
      </c>
      <c r="E18" s="1" t="s">
        <v>225</v>
      </c>
    </row>
    <row r="19" spans="2:12" ht="14.25" customHeight="1" x14ac:dyDescent="0.25">
      <c r="B19" s="1" t="s">
        <v>170</v>
      </c>
      <c r="C19" s="15" t="s">
        <v>171</v>
      </c>
      <c r="D19" s="15" t="s">
        <v>172</v>
      </c>
      <c r="E19" s="15" t="s">
        <v>173</v>
      </c>
      <c r="F19" s="15" t="s">
        <v>174</v>
      </c>
      <c r="G19" s="15" t="s">
        <v>175</v>
      </c>
      <c r="H19" s="15" t="s">
        <v>176</v>
      </c>
      <c r="I19" s="15" t="s">
        <v>177</v>
      </c>
      <c r="J19" s="15" t="s">
        <v>178</v>
      </c>
      <c r="K19" s="1" t="s">
        <v>180</v>
      </c>
    </row>
    <row r="20" spans="2:12" ht="14.25" customHeight="1" x14ac:dyDescent="0.25">
      <c r="B20" s="15" t="s">
        <v>181</v>
      </c>
      <c r="C20" s="55" t="s">
        <v>226</v>
      </c>
      <c r="D20" s="56" t="s">
        <v>227</v>
      </c>
      <c r="E20" s="56" t="s">
        <v>228</v>
      </c>
      <c r="F20" s="56" t="s">
        <v>229</v>
      </c>
      <c r="G20" s="44" t="s">
        <v>230</v>
      </c>
      <c r="H20" s="45" t="s">
        <v>231</v>
      </c>
      <c r="I20" s="17"/>
      <c r="J20" s="46" t="s">
        <v>232</v>
      </c>
      <c r="K20" s="19">
        <v>-5</v>
      </c>
      <c r="L20" s="1" t="s">
        <v>179</v>
      </c>
    </row>
    <row r="21" spans="2:12" ht="14.25" customHeight="1" x14ac:dyDescent="0.25">
      <c r="B21" s="15" t="s">
        <v>182</v>
      </c>
      <c r="C21" s="47" t="s">
        <v>233</v>
      </c>
      <c r="D21" s="48" t="s">
        <v>234</v>
      </c>
      <c r="E21" s="48" t="s">
        <v>235</v>
      </c>
      <c r="F21" s="48" t="s">
        <v>236</v>
      </c>
      <c r="G21" s="21"/>
      <c r="H21" s="49" t="s">
        <v>237</v>
      </c>
      <c r="I21" s="49" t="s">
        <v>238</v>
      </c>
      <c r="J21" s="50" t="s">
        <v>239</v>
      </c>
      <c r="K21" s="19">
        <v>-2</v>
      </c>
    </row>
    <row r="22" spans="2:12" ht="14.25" customHeight="1" x14ac:dyDescent="0.25">
      <c r="B22" s="15" t="s">
        <v>183</v>
      </c>
      <c r="C22" s="47" t="s">
        <v>240</v>
      </c>
      <c r="D22" s="48" t="s">
        <v>241</v>
      </c>
      <c r="E22" s="48" t="s">
        <v>242</v>
      </c>
      <c r="F22" s="48" t="s">
        <v>243</v>
      </c>
      <c r="G22" s="21"/>
      <c r="H22" s="49" t="s">
        <v>244</v>
      </c>
      <c r="I22" s="49" t="s">
        <v>245</v>
      </c>
      <c r="J22" s="50" t="s">
        <v>246</v>
      </c>
      <c r="K22" s="19">
        <v>2</v>
      </c>
    </row>
    <row r="23" spans="2:12" ht="14.25" customHeight="1" x14ac:dyDescent="0.25">
      <c r="B23" s="15" t="s">
        <v>184</v>
      </c>
      <c r="C23" s="57" t="s">
        <v>247</v>
      </c>
      <c r="D23" s="58" t="s">
        <v>248</v>
      </c>
      <c r="E23" s="58" t="s">
        <v>249</v>
      </c>
      <c r="F23" s="58" t="s">
        <v>250</v>
      </c>
      <c r="G23" s="52" t="s">
        <v>251</v>
      </c>
      <c r="H23" s="53" t="s">
        <v>252</v>
      </c>
      <c r="I23" s="24"/>
      <c r="J23" s="54" t="s">
        <v>253</v>
      </c>
      <c r="K23" s="19">
        <v>5</v>
      </c>
    </row>
    <row r="24" spans="2:12" ht="14.25" customHeight="1" x14ac:dyDescent="0.2">
      <c r="K24" s="1" t="s">
        <v>185</v>
      </c>
    </row>
    <row r="25" spans="2:12" ht="14.25" customHeight="1" x14ac:dyDescent="0.2"/>
    <row r="26" spans="2:12" ht="14.25" customHeight="1" x14ac:dyDescent="0.2">
      <c r="D26" s="1" t="s">
        <v>254</v>
      </c>
      <c r="E26" s="1" t="s">
        <v>255</v>
      </c>
    </row>
    <row r="27" spans="2:12" ht="14.25" customHeight="1" x14ac:dyDescent="0.25">
      <c r="B27" s="1" t="s">
        <v>170</v>
      </c>
      <c r="C27" s="15" t="s">
        <v>171</v>
      </c>
      <c r="D27" s="15" t="s">
        <v>172</v>
      </c>
      <c r="E27" s="15" t="s">
        <v>173</v>
      </c>
      <c r="F27" s="15" t="s">
        <v>174</v>
      </c>
      <c r="G27" s="15" t="s">
        <v>175</v>
      </c>
      <c r="H27" s="15" t="s">
        <v>176</v>
      </c>
      <c r="I27" s="15" t="s">
        <v>177</v>
      </c>
      <c r="J27" s="15" t="s">
        <v>178</v>
      </c>
      <c r="K27" s="1" t="s">
        <v>180</v>
      </c>
    </row>
    <row r="28" spans="2:12" ht="14.25" customHeight="1" x14ac:dyDescent="0.25">
      <c r="B28" s="15" t="s">
        <v>181</v>
      </c>
      <c r="C28" s="16"/>
      <c r="D28" s="17"/>
      <c r="E28" s="17"/>
      <c r="F28" s="17"/>
      <c r="G28" s="17"/>
      <c r="H28" s="17"/>
      <c r="I28" s="17"/>
      <c r="J28" s="46" t="s">
        <v>256</v>
      </c>
      <c r="K28" s="19">
        <v>-5</v>
      </c>
      <c r="L28" s="1" t="s">
        <v>179</v>
      </c>
    </row>
    <row r="29" spans="2:12" ht="14.25" customHeight="1" x14ac:dyDescent="0.25">
      <c r="B29" s="15" t="s">
        <v>182</v>
      </c>
      <c r="C29" s="20"/>
      <c r="D29" s="21"/>
      <c r="E29" s="21"/>
      <c r="F29" s="21"/>
      <c r="G29" s="59" t="s">
        <v>257</v>
      </c>
      <c r="H29" s="21"/>
      <c r="I29" s="21"/>
      <c r="J29" s="22"/>
      <c r="K29" s="19">
        <v>-2</v>
      </c>
    </row>
    <row r="30" spans="2:12" ht="14.25" customHeight="1" x14ac:dyDescent="0.25">
      <c r="B30" s="15" t="s">
        <v>183</v>
      </c>
      <c r="C30" s="20"/>
      <c r="D30" s="21"/>
      <c r="E30" s="21"/>
      <c r="F30" s="21"/>
      <c r="G30" s="59" t="s">
        <v>258</v>
      </c>
      <c r="H30" s="21"/>
      <c r="I30" s="21"/>
      <c r="J30" s="22"/>
      <c r="K30" s="19">
        <v>2</v>
      </c>
    </row>
    <row r="31" spans="2:12" ht="14.25" customHeight="1" x14ac:dyDescent="0.25">
      <c r="B31" s="15" t="s">
        <v>184</v>
      </c>
      <c r="C31" s="23"/>
      <c r="D31" s="24"/>
      <c r="E31" s="24"/>
      <c r="F31" s="24"/>
      <c r="G31" s="24"/>
      <c r="H31" s="24"/>
      <c r="I31" s="24"/>
      <c r="J31" s="54" t="s">
        <v>259</v>
      </c>
      <c r="K31" s="19">
        <v>5</v>
      </c>
    </row>
    <row r="32" spans="2:12" ht="14.25" customHeight="1" x14ac:dyDescent="0.2">
      <c r="K32" s="1" t="s">
        <v>185</v>
      </c>
    </row>
    <row r="33" spans="2:21" ht="14.25" customHeight="1" x14ac:dyDescent="0.2"/>
    <row r="34" spans="2:21" ht="14.25" customHeight="1" x14ac:dyDescent="0.2">
      <c r="D34" s="1" t="s">
        <v>260</v>
      </c>
      <c r="E34" s="1" t="s">
        <v>261</v>
      </c>
    </row>
    <row r="35" spans="2:21" ht="14.25" customHeight="1" x14ac:dyDescent="0.25">
      <c r="B35" s="1" t="s">
        <v>170</v>
      </c>
      <c r="C35" s="15" t="s">
        <v>171</v>
      </c>
      <c r="D35" s="15" t="s">
        <v>172</v>
      </c>
      <c r="E35" s="15" t="s">
        <v>173</v>
      </c>
      <c r="F35" s="15" t="s">
        <v>174</v>
      </c>
      <c r="G35" s="15" t="s">
        <v>175</v>
      </c>
      <c r="H35" s="15" t="s">
        <v>176</v>
      </c>
      <c r="I35" s="15" t="s">
        <v>177</v>
      </c>
      <c r="J35" s="15" t="s">
        <v>178</v>
      </c>
      <c r="K35" s="1" t="s">
        <v>180</v>
      </c>
    </row>
    <row r="36" spans="2:21" ht="14.25" customHeight="1" x14ac:dyDescent="0.25">
      <c r="B36" s="15" t="s">
        <v>181</v>
      </c>
      <c r="C36" s="43" t="s">
        <v>262</v>
      </c>
      <c r="D36" s="44" t="s">
        <v>263</v>
      </c>
      <c r="E36" s="60" t="s">
        <v>264</v>
      </c>
      <c r="F36" s="60" t="s">
        <v>265</v>
      </c>
      <c r="G36" s="60" t="s">
        <v>266</v>
      </c>
      <c r="H36" s="60" t="s">
        <v>267</v>
      </c>
      <c r="I36" s="17"/>
      <c r="J36" s="46" t="s">
        <v>268</v>
      </c>
      <c r="K36" s="19">
        <v>-5</v>
      </c>
      <c r="L36" s="1" t="s">
        <v>179</v>
      </c>
    </row>
    <row r="37" spans="2:21" ht="14.25" customHeight="1" x14ac:dyDescent="0.25">
      <c r="B37" s="15" t="s">
        <v>182</v>
      </c>
      <c r="C37" s="61" t="s">
        <v>269</v>
      </c>
      <c r="D37" s="59" t="s">
        <v>270</v>
      </c>
      <c r="E37" s="62" t="s">
        <v>271</v>
      </c>
      <c r="F37" s="62" t="s">
        <v>272</v>
      </c>
      <c r="G37" s="62" t="s">
        <v>273</v>
      </c>
      <c r="H37" s="62" t="s">
        <v>274</v>
      </c>
      <c r="I37" s="62" t="s">
        <v>275</v>
      </c>
      <c r="J37" s="22"/>
      <c r="K37" s="19">
        <v>-2</v>
      </c>
    </row>
    <row r="38" spans="2:21" ht="14.25" customHeight="1" x14ac:dyDescent="0.25">
      <c r="B38" s="15" t="s">
        <v>183</v>
      </c>
      <c r="C38" s="61" t="s">
        <v>276</v>
      </c>
      <c r="D38" s="59" t="s">
        <v>277</v>
      </c>
      <c r="E38" s="62" t="s">
        <v>278</v>
      </c>
      <c r="F38" s="62" t="s">
        <v>279</v>
      </c>
      <c r="G38" s="62" t="s">
        <v>280</v>
      </c>
      <c r="H38" s="62" t="s">
        <v>281</v>
      </c>
      <c r="I38" s="62" t="s">
        <v>282</v>
      </c>
      <c r="J38" s="22"/>
      <c r="K38" s="19">
        <v>2</v>
      </c>
    </row>
    <row r="39" spans="2:21" ht="14.25" customHeight="1" x14ac:dyDescent="0.25">
      <c r="B39" s="15" t="s">
        <v>184</v>
      </c>
      <c r="C39" s="51" t="s">
        <v>283</v>
      </c>
      <c r="D39" s="52" t="s">
        <v>284</v>
      </c>
      <c r="E39" s="63" t="s">
        <v>285</v>
      </c>
      <c r="F39" s="63" t="s">
        <v>286</v>
      </c>
      <c r="G39" s="63" t="s">
        <v>287</v>
      </c>
      <c r="H39" s="63" t="s">
        <v>288</v>
      </c>
      <c r="I39" s="24"/>
      <c r="J39" s="54" t="s">
        <v>289</v>
      </c>
      <c r="K39" s="19">
        <v>5</v>
      </c>
    </row>
    <row r="40" spans="2:21" ht="14.25" customHeight="1" x14ac:dyDescent="0.2">
      <c r="K40" s="1" t="s">
        <v>185</v>
      </c>
    </row>
    <row r="41" spans="2:21" ht="14.25" customHeight="1" x14ac:dyDescent="0.2"/>
    <row r="42" spans="2:21" ht="14.25" customHeight="1" x14ac:dyDescent="0.2">
      <c r="D42" s="1" t="s">
        <v>290</v>
      </c>
      <c r="E42" s="1" t="s">
        <v>291</v>
      </c>
    </row>
    <row r="43" spans="2:21" ht="14.25" customHeight="1" x14ac:dyDescent="0.25">
      <c r="B43" s="1" t="s">
        <v>170</v>
      </c>
      <c r="C43" s="15" t="s">
        <v>171</v>
      </c>
      <c r="D43" s="15" t="s">
        <v>172</v>
      </c>
      <c r="E43" s="15" t="s">
        <v>173</v>
      </c>
      <c r="F43" s="15" t="s">
        <v>174</v>
      </c>
      <c r="G43" s="15" t="s">
        <v>175</v>
      </c>
      <c r="H43" s="15" t="s">
        <v>176</v>
      </c>
      <c r="I43" s="15" t="s">
        <v>177</v>
      </c>
      <c r="J43" s="15" t="s">
        <v>178</v>
      </c>
      <c r="K43" s="1" t="s">
        <v>180</v>
      </c>
    </row>
    <row r="44" spans="2:21" ht="14.25" customHeight="1" thickBot="1" x14ac:dyDescent="0.3">
      <c r="B44" s="15" t="s">
        <v>181</v>
      </c>
      <c r="C44" s="64" t="s">
        <v>292</v>
      </c>
      <c r="D44" s="65" t="s">
        <v>293</v>
      </c>
      <c r="E44" s="65" t="s">
        <v>294</v>
      </c>
      <c r="F44" s="65" t="s">
        <v>295</v>
      </c>
      <c r="G44" s="65" t="s">
        <v>296</v>
      </c>
      <c r="H44" s="66" t="s">
        <v>297</v>
      </c>
      <c r="I44" s="67" t="s">
        <v>298</v>
      </c>
      <c r="J44" s="67" t="s">
        <v>299</v>
      </c>
      <c r="K44" s="19">
        <v>-5</v>
      </c>
      <c r="L44" s="1" t="s">
        <v>179</v>
      </c>
      <c r="N44" s="83">
        <v>135</v>
      </c>
      <c r="O44" s="83">
        <v>148</v>
      </c>
      <c r="P44" s="83">
        <v>98</v>
      </c>
      <c r="Q44" s="83">
        <v>96</v>
      </c>
      <c r="R44" s="83">
        <v>93</v>
      </c>
      <c r="S44" s="83">
        <v>119</v>
      </c>
      <c r="T44" s="1">
        <v>71</v>
      </c>
      <c r="U44" s="1">
        <v>40</v>
      </c>
    </row>
    <row r="45" spans="2:21" ht="14.25" customHeight="1" thickTop="1" thickBot="1" x14ac:dyDescent="0.3">
      <c r="B45" s="15" t="s">
        <v>182</v>
      </c>
      <c r="C45" s="61" t="s">
        <v>300</v>
      </c>
      <c r="D45" s="68" t="s">
        <v>301</v>
      </c>
      <c r="E45" s="68" t="s">
        <v>302</v>
      </c>
      <c r="F45" s="68" t="s">
        <v>303</v>
      </c>
      <c r="G45" s="68" t="s">
        <v>304</v>
      </c>
      <c r="H45" s="69" t="s">
        <v>305</v>
      </c>
      <c r="I45" s="70" t="s">
        <v>306</v>
      </c>
      <c r="J45" s="70" t="s">
        <v>307</v>
      </c>
      <c r="K45" s="19">
        <v>-2</v>
      </c>
      <c r="N45" s="83">
        <v>142</v>
      </c>
      <c r="O45" s="83">
        <v>115</v>
      </c>
      <c r="P45" s="83">
        <v>108</v>
      </c>
      <c r="Q45" s="83">
        <v>84</v>
      </c>
      <c r="R45" s="83">
        <v>95</v>
      </c>
      <c r="S45" s="83">
        <v>90</v>
      </c>
      <c r="T45" s="1">
        <v>82</v>
      </c>
      <c r="U45" s="1">
        <v>67</v>
      </c>
    </row>
    <row r="46" spans="2:21" ht="14.25" customHeight="1" thickTop="1" thickBot="1" x14ac:dyDescent="0.3">
      <c r="B46" s="15" t="s">
        <v>183</v>
      </c>
      <c r="C46" s="61" t="s">
        <v>308</v>
      </c>
      <c r="D46" s="68" t="s">
        <v>309</v>
      </c>
      <c r="E46" s="68" t="s">
        <v>310</v>
      </c>
      <c r="F46" s="68" t="s">
        <v>311</v>
      </c>
      <c r="G46" s="68" t="s">
        <v>312</v>
      </c>
      <c r="H46" s="69" t="s">
        <v>313</v>
      </c>
      <c r="I46" s="70" t="s">
        <v>314</v>
      </c>
      <c r="J46" s="70" t="s">
        <v>315</v>
      </c>
      <c r="K46" s="19">
        <v>2</v>
      </c>
      <c r="N46" s="83">
        <v>133</v>
      </c>
      <c r="O46" s="83">
        <v>110</v>
      </c>
      <c r="P46" s="83">
        <v>114</v>
      </c>
      <c r="Q46" s="83">
        <v>89</v>
      </c>
      <c r="R46" s="83">
        <v>111</v>
      </c>
      <c r="S46" s="83">
        <v>116</v>
      </c>
      <c r="T46" s="1">
        <v>90</v>
      </c>
      <c r="U46" s="1">
        <v>52</v>
      </c>
    </row>
    <row r="47" spans="2:21" ht="14.25" customHeight="1" thickTop="1" x14ac:dyDescent="0.25">
      <c r="B47" s="15" t="s">
        <v>184</v>
      </c>
      <c r="C47" s="71" t="s">
        <v>316</v>
      </c>
      <c r="D47" s="72" t="s">
        <v>317</v>
      </c>
      <c r="E47" s="72" t="s">
        <v>318</v>
      </c>
      <c r="F47" s="72" t="s">
        <v>319</v>
      </c>
      <c r="G47" s="72" t="s">
        <v>320</v>
      </c>
      <c r="H47" s="73" t="s">
        <v>321</v>
      </c>
      <c r="I47" s="74" t="s">
        <v>322</v>
      </c>
      <c r="J47" s="74" t="s">
        <v>323</v>
      </c>
      <c r="K47" s="19">
        <v>5</v>
      </c>
      <c r="N47" s="83">
        <v>125</v>
      </c>
      <c r="O47" s="83">
        <v>129</v>
      </c>
      <c r="P47" s="83">
        <v>107</v>
      </c>
      <c r="Q47" s="83">
        <v>88</v>
      </c>
      <c r="R47" s="83">
        <v>99</v>
      </c>
      <c r="S47" s="83">
        <v>104</v>
      </c>
      <c r="T47" s="1">
        <v>92</v>
      </c>
      <c r="U47" s="1">
        <v>40</v>
      </c>
    </row>
    <row r="48" spans="2:21" ht="14.25" customHeight="1" x14ac:dyDescent="0.2">
      <c r="K48" s="1" t="s">
        <v>185</v>
      </c>
    </row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scale="75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000"/>
  <sheetViews>
    <sheetView zoomScale="70" zoomScaleNormal="70" workbookViewId="0">
      <selection activeCell="M18" sqref="M18"/>
    </sheetView>
  </sheetViews>
  <sheetFormatPr baseColWidth="10" defaultColWidth="12.625" defaultRowHeight="15" customHeight="1" x14ac:dyDescent="0.2"/>
  <cols>
    <col min="1" max="1" width="5.375" customWidth="1"/>
    <col min="2" max="2" width="13.875" customWidth="1"/>
    <col min="3" max="3" width="8.25" customWidth="1"/>
    <col min="4" max="4" width="10.75" customWidth="1"/>
    <col min="5" max="10" width="8.25" customWidth="1"/>
    <col min="11" max="11" width="14.375" customWidth="1"/>
  </cols>
  <sheetData>
    <row r="1" spans="1:19" ht="14.25" customHeight="1" x14ac:dyDescent="0.2"/>
    <row r="2" spans="1:19" ht="14.25" customHeight="1" x14ac:dyDescent="0.2">
      <c r="L2" s="1" t="s">
        <v>1</v>
      </c>
      <c r="M2" s="1">
        <v>2</v>
      </c>
      <c r="N2" s="95" t="s">
        <v>7</v>
      </c>
    </row>
    <row r="3" spans="1:19" ht="14.25" customHeight="1" x14ac:dyDescent="0.25">
      <c r="B3" s="100"/>
      <c r="C3" s="100" t="s">
        <v>15</v>
      </c>
      <c r="D3" s="100" t="s">
        <v>16</v>
      </c>
      <c r="E3" s="100" t="s">
        <v>17</v>
      </c>
      <c r="F3" s="100" t="s">
        <v>18</v>
      </c>
      <c r="G3" s="100" t="s">
        <v>19</v>
      </c>
      <c r="H3" s="101" t="s">
        <v>20</v>
      </c>
      <c r="I3" s="100" t="s">
        <v>21</v>
      </c>
      <c r="J3" s="100" t="s">
        <v>22</v>
      </c>
      <c r="L3" s="1" t="s">
        <v>3</v>
      </c>
      <c r="M3" s="1">
        <v>4</v>
      </c>
      <c r="N3" s="95" t="s">
        <v>7</v>
      </c>
    </row>
    <row r="4" spans="1:19" ht="14.25" customHeight="1" x14ac:dyDescent="0.25">
      <c r="B4" s="102" t="s">
        <v>23</v>
      </c>
      <c r="C4" s="100">
        <f>SUM(C6:C126)</f>
        <v>3205</v>
      </c>
      <c r="D4" s="100"/>
      <c r="E4" s="100"/>
      <c r="F4" s="100"/>
      <c r="G4" s="100"/>
      <c r="H4" s="100">
        <f t="shared" ref="H4:J4" si="0">SUM(H5:H126)</f>
        <v>51789</v>
      </c>
      <c r="I4" s="100">
        <f t="shared" si="0"/>
        <v>15</v>
      </c>
      <c r="J4" s="100">
        <f t="shared" si="0"/>
        <v>286727</v>
      </c>
      <c r="L4" s="1" t="s">
        <v>4</v>
      </c>
      <c r="M4" s="1">
        <v>20</v>
      </c>
      <c r="N4" s="1" t="s">
        <v>5</v>
      </c>
      <c r="P4" s="5" t="s">
        <v>6</v>
      </c>
      <c r="Q4" s="94" t="s">
        <v>330</v>
      </c>
      <c r="S4" s="5" t="s">
        <v>24</v>
      </c>
    </row>
    <row r="5" spans="1:19" ht="14.25" customHeight="1" x14ac:dyDescent="0.25">
      <c r="B5" s="100" t="s">
        <v>25</v>
      </c>
      <c r="C5" s="100">
        <v>4200</v>
      </c>
      <c r="D5" s="100"/>
      <c r="E5" s="100">
        <v>6</v>
      </c>
      <c r="F5" s="100">
        <v>0</v>
      </c>
      <c r="G5" s="100">
        <v>44</v>
      </c>
      <c r="H5" s="100">
        <f>E5*C5</f>
        <v>25200</v>
      </c>
      <c r="I5" s="100">
        <v>0</v>
      </c>
      <c r="J5" s="100">
        <f>G5*C5</f>
        <v>184800</v>
      </c>
      <c r="L5" s="1" t="s">
        <v>6</v>
      </c>
      <c r="M5" s="1">
        <v>6</v>
      </c>
      <c r="N5" s="1" t="s">
        <v>7</v>
      </c>
      <c r="P5" s="5" t="s">
        <v>26</v>
      </c>
      <c r="Q5" s="94" t="s">
        <v>329</v>
      </c>
    </row>
    <row r="6" spans="1:19" ht="14.25" customHeight="1" x14ac:dyDescent="0.25">
      <c r="A6" s="1" t="s">
        <v>27</v>
      </c>
      <c r="B6" s="100" t="s">
        <v>28</v>
      </c>
      <c r="C6" s="103">
        <f>20</f>
        <v>20</v>
      </c>
      <c r="D6" s="100"/>
      <c r="E6" s="100"/>
      <c r="F6" s="100"/>
      <c r="G6" s="100"/>
      <c r="H6" s="100"/>
      <c r="I6" s="100"/>
      <c r="J6" s="100"/>
      <c r="L6" s="1" t="s">
        <v>8</v>
      </c>
      <c r="M6" s="1">
        <v>38</v>
      </c>
      <c r="N6" s="95" t="s">
        <v>7</v>
      </c>
      <c r="P6" s="5" t="s">
        <v>29</v>
      </c>
      <c r="Q6" s="5" t="s">
        <v>324</v>
      </c>
    </row>
    <row r="7" spans="1:19" ht="14.25" customHeight="1" x14ac:dyDescent="0.25">
      <c r="A7" s="6">
        <v>1</v>
      </c>
      <c r="B7" s="104" t="s">
        <v>30</v>
      </c>
      <c r="C7" s="103">
        <v>18</v>
      </c>
      <c r="D7" s="100" t="s">
        <v>31</v>
      </c>
      <c r="E7" s="100">
        <v>16</v>
      </c>
      <c r="F7" s="100">
        <v>-5</v>
      </c>
      <c r="G7" s="100">
        <v>7</v>
      </c>
      <c r="H7" s="100">
        <f t="shared" ref="H7:H126" si="1">E7*C7</f>
        <v>288</v>
      </c>
      <c r="I7" s="100">
        <f t="shared" ref="I7:I126" si="2">F7*C7</f>
        <v>-90</v>
      </c>
      <c r="J7" s="100">
        <f t="shared" ref="J7:J126" si="3">G7*C7</f>
        <v>126</v>
      </c>
      <c r="L7" s="1" t="s">
        <v>9</v>
      </c>
      <c r="M7" s="1">
        <v>44</v>
      </c>
      <c r="N7" s="1" t="s">
        <v>7</v>
      </c>
      <c r="P7" s="5" t="s">
        <v>331</v>
      </c>
      <c r="Q7" s="5">
        <v>4200</v>
      </c>
    </row>
    <row r="8" spans="1:19" ht="14.25" customHeight="1" x14ac:dyDescent="0.25">
      <c r="A8" s="6">
        <v>2</v>
      </c>
      <c r="B8" s="104" t="s">
        <v>33</v>
      </c>
      <c r="C8" s="103">
        <v>23</v>
      </c>
      <c r="D8" s="100" t="s">
        <v>31</v>
      </c>
      <c r="E8" s="100">
        <v>16</v>
      </c>
      <c r="F8" s="100">
        <v>5</v>
      </c>
      <c r="G8" s="100">
        <v>7</v>
      </c>
      <c r="H8" s="100">
        <f t="shared" si="1"/>
        <v>368</v>
      </c>
      <c r="I8" s="100">
        <f t="shared" si="2"/>
        <v>115</v>
      </c>
      <c r="J8" s="100">
        <f t="shared" si="3"/>
        <v>161</v>
      </c>
      <c r="L8" s="5" t="s">
        <v>332</v>
      </c>
      <c r="M8" s="5">
        <v>7405</v>
      </c>
    </row>
    <row r="9" spans="1:19" ht="14.25" customHeight="1" x14ac:dyDescent="0.25">
      <c r="A9" s="6">
        <v>3</v>
      </c>
      <c r="B9" s="104" t="s">
        <v>34</v>
      </c>
      <c r="C9" s="103">
        <v>24</v>
      </c>
      <c r="D9" s="100" t="s">
        <v>31</v>
      </c>
      <c r="E9" s="100">
        <v>13</v>
      </c>
      <c r="F9" s="100">
        <v>-5</v>
      </c>
      <c r="G9" s="100">
        <v>7</v>
      </c>
      <c r="H9" s="100">
        <f t="shared" si="1"/>
        <v>312</v>
      </c>
      <c r="I9" s="100">
        <f t="shared" si="2"/>
        <v>-120</v>
      </c>
      <c r="J9" s="100">
        <f t="shared" si="3"/>
        <v>168</v>
      </c>
      <c r="M9" s="5"/>
      <c r="P9" s="5" t="s">
        <v>36</v>
      </c>
      <c r="Q9" s="5">
        <v>7.3</v>
      </c>
    </row>
    <row r="10" spans="1:19" ht="14.25" customHeight="1" x14ac:dyDescent="0.25">
      <c r="A10" s="6">
        <v>4</v>
      </c>
      <c r="B10" s="104" t="s">
        <v>37</v>
      </c>
      <c r="C10" s="103">
        <v>22</v>
      </c>
      <c r="D10" s="100" t="s">
        <v>31</v>
      </c>
      <c r="E10" s="100">
        <v>13</v>
      </c>
      <c r="F10" s="100">
        <v>5</v>
      </c>
      <c r="G10" s="100">
        <v>7</v>
      </c>
      <c r="H10" s="100">
        <f t="shared" si="1"/>
        <v>286</v>
      </c>
      <c r="I10" s="100">
        <f t="shared" si="2"/>
        <v>110</v>
      </c>
      <c r="J10" s="100">
        <f t="shared" si="3"/>
        <v>154</v>
      </c>
      <c r="M10" s="85" t="s">
        <v>35</v>
      </c>
      <c r="P10" s="5" t="s">
        <v>38</v>
      </c>
      <c r="Q10" s="5">
        <f>M11</f>
        <v>6.9937879810938552</v>
      </c>
    </row>
    <row r="11" spans="1:19" ht="14.25" customHeight="1" x14ac:dyDescent="0.25">
      <c r="A11" s="6">
        <v>5</v>
      </c>
      <c r="B11" s="104" t="s">
        <v>39</v>
      </c>
      <c r="C11" s="103">
        <v>18</v>
      </c>
      <c r="D11" s="100" t="s">
        <v>40</v>
      </c>
      <c r="E11" s="100">
        <v>16</v>
      </c>
      <c r="F11" s="100">
        <v>-5</v>
      </c>
      <c r="G11" s="100">
        <v>42</v>
      </c>
      <c r="H11" s="100">
        <f t="shared" si="1"/>
        <v>288</v>
      </c>
      <c r="I11" s="100">
        <f t="shared" si="2"/>
        <v>-90</v>
      </c>
      <c r="J11" s="100">
        <f t="shared" si="3"/>
        <v>756</v>
      </c>
      <c r="L11" s="84" t="s">
        <v>41</v>
      </c>
      <c r="M11" s="84">
        <f>H4/(C4+C5)</f>
        <v>6.9937879810938552</v>
      </c>
      <c r="N11" s="5" t="s">
        <v>42</v>
      </c>
      <c r="P11" s="90" t="s">
        <v>43</v>
      </c>
      <c r="Q11" s="90">
        <f>Q9-Q10</f>
        <v>0.30621201890614458</v>
      </c>
    </row>
    <row r="12" spans="1:19" ht="14.25" customHeight="1" x14ac:dyDescent="0.25">
      <c r="A12" s="6">
        <v>6</v>
      </c>
      <c r="B12" s="104" t="s">
        <v>44</v>
      </c>
      <c r="C12" s="103">
        <v>16</v>
      </c>
      <c r="D12" s="100" t="s">
        <v>40</v>
      </c>
      <c r="E12" s="100">
        <v>16</v>
      </c>
      <c r="F12" s="100">
        <v>-5</v>
      </c>
      <c r="G12" s="100">
        <v>56</v>
      </c>
      <c r="H12" s="100">
        <f t="shared" si="1"/>
        <v>256</v>
      </c>
      <c r="I12" s="100">
        <f t="shared" si="2"/>
        <v>-80</v>
      </c>
      <c r="J12" s="100">
        <f t="shared" si="3"/>
        <v>896</v>
      </c>
    </row>
    <row r="13" spans="1:19" ht="14.25" customHeight="1" x14ac:dyDescent="0.25">
      <c r="A13" s="6">
        <v>7</v>
      </c>
      <c r="B13" s="104" t="s">
        <v>45</v>
      </c>
      <c r="C13" s="103">
        <v>22</v>
      </c>
      <c r="D13" s="100" t="s">
        <v>40</v>
      </c>
      <c r="E13" s="100">
        <v>16</v>
      </c>
      <c r="F13" s="100">
        <v>-5</v>
      </c>
      <c r="G13" s="100">
        <v>49</v>
      </c>
      <c r="H13" s="100">
        <f t="shared" si="1"/>
        <v>352</v>
      </c>
      <c r="I13" s="100">
        <f t="shared" si="2"/>
        <v>-110</v>
      </c>
      <c r="J13" s="100">
        <f t="shared" si="3"/>
        <v>1078</v>
      </c>
      <c r="M13" s="5"/>
    </row>
    <row r="14" spans="1:19" ht="14.25" customHeight="1" x14ac:dyDescent="0.25">
      <c r="A14" s="6">
        <v>8</v>
      </c>
      <c r="B14" s="104" t="s">
        <v>47</v>
      </c>
      <c r="C14" s="103">
        <v>26</v>
      </c>
      <c r="D14" s="100" t="s">
        <v>40</v>
      </c>
      <c r="E14" s="100">
        <v>16</v>
      </c>
      <c r="F14" s="100">
        <v>5</v>
      </c>
      <c r="G14" s="100">
        <v>42</v>
      </c>
      <c r="H14" s="100">
        <f t="shared" si="1"/>
        <v>416</v>
      </c>
      <c r="I14" s="100">
        <f t="shared" si="2"/>
        <v>130</v>
      </c>
      <c r="J14" s="100">
        <f t="shared" si="3"/>
        <v>1092</v>
      </c>
      <c r="L14" s="5"/>
      <c r="M14" s="86" t="s">
        <v>46</v>
      </c>
    </row>
    <row r="15" spans="1:19" ht="14.25" customHeight="1" x14ac:dyDescent="0.25">
      <c r="A15" s="6">
        <v>9</v>
      </c>
      <c r="B15" s="104" t="s">
        <v>48</v>
      </c>
      <c r="C15" s="103">
        <v>14</v>
      </c>
      <c r="D15" s="100" t="s">
        <v>40</v>
      </c>
      <c r="E15" s="100">
        <v>16</v>
      </c>
      <c r="F15" s="100">
        <v>-5</v>
      </c>
      <c r="G15" s="100">
        <v>35</v>
      </c>
      <c r="H15" s="100">
        <f t="shared" si="1"/>
        <v>224</v>
      </c>
      <c r="I15" s="100">
        <f t="shared" si="2"/>
        <v>-70</v>
      </c>
      <c r="J15" s="100">
        <f t="shared" si="3"/>
        <v>490</v>
      </c>
      <c r="L15" s="87" t="s">
        <v>49</v>
      </c>
      <c r="M15" s="87">
        <f>I4/(C4+C5)</f>
        <v>2.0256583389601621E-3</v>
      </c>
      <c r="N15" s="5" t="s">
        <v>50</v>
      </c>
    </row>
    <row r="16" spans="1:19" ht="14.25" customHeight="1" x14ac:dyDescent="0.25">
      <c r="A16" s="6">
        <v>10</v>
      </c>
      <c r="B16" s="104" t="s">
        <v>51</v>
      </c>
      <c r="C16" s="103">
        <v>17</v>
      </c>
      <c r="D16" s="100" t="s">
        <v>40</v>
      </c>
      <c r="E16" s="100">
        <v>16</v>
      </c>
      <c r="F16" s="100">
        <v>5</v>
      </c>
      <c r="G16" s="100">
        <v>56</v>
      </c>
      <c r="H16" s="100">
        <f t="shared" si="1"/>
        <v>272</v>
      </c>
      <c r="I16" s="100">
        <f t="shared" si="2"/>
        <v>85</v>
      </c>
      <c r="J16" s="100">
        <f t="shared" si="3"/>
        <v>952</v>
      </c>
    </row>
    <row r="17" spans="1:14" ht="14.25" customHeight="1" x14ac:dyDescent="0.25">
      <c r="A17" s="6">
        <v>11</v>
      </c>
      <c r="B17" s="104" t="s">
        <v>52</v>
      </c>
      <c r="C17" s="103">
        <v>22</v>
      </c>
      <c r="D17" s="100" t="s">
        <v>40</v>
      </c>
      <c r="E17" s="100">
        <v>16</v>
      </c>
      <c r="F17" s="100">
        <v>5</v>
      </c>
      <c r="G17" s="100">
        <v>49</v>
      </c>
      <c r="H17" s="100">
        <f t="shared" si="1"/>
        <v>352</v>
      </c>
      <c r="I17" s="100">
        <f t="shared" si="2"/>
        <v>110</v>
      </c>
      <c r="J17" s="100">
        <f t="shared" si="3"/>
        <v>1078</v>
      </c>
      <c r="M17" s="5"/>
    </row>
    <row r="18" spans="1:14" ht="14.25" customHeight="1" x14ac:dyDescent="0.25">
      <c r="A18" s="6">
        <v>12</v>
      </c>
      <c r="B18" s="104" t="s">
        <v>54</v>
      </c>
      <c r="C18" s="103">
        <v>12</v>
      </c>
      <c r="D18" s="100" t="s">
        <v>40</v>
      </c>
      <c r="E18" s="100">
        <v>16</v>
      </c>
      <c r="F18" s="100">
        <v>5</v>
      </c>
      <c r="G18" s="100">
        <v>35</v>
      </c>
      <c r="H18" s="100">
        <f t="shared" si="1"/>
        <v>192</v>
      </c>
      <c r="I18" s="100">
        <f t="shared" si="2"/>
        <v>60</v>
      </c>
      <c r="J18" s="100">
        <f t="shared" si="3"/>
        <v>420</v>
      </c>
      <c r="M18" s="111" t="s">
        <v>53</v>
      </c>
    </row>
    <row r="19" spans="1:14" ht="14.25" customHeight="1" x14ac:dyDescent="0.25">
      <c r="A19" s="6">
        <v>13</v>
      </c>
      <c r="B19" s="104" t="s">
        <v>55</v>
      </c>
      <c r="C19" s="103">
        <v>22</v>
      </c>
      <c r="D19" s="100" t="s">
        <v>40</v>
      </c>
      <c r="E19" s="100">
        <v>16</v>
      </c>
      <c r="F19" s="100">
        <v>5</v>
      </c>
      <c r="G19" s="100">
        <v>14</v>
      </c>
      <c r="H19" s="100">
        <f t="shared" si="1"/>
        <v>352</v>
      </c>
      <c r="I19" s="100">
        <f t="shared" si="2"/>
        <v>110</v>
      </c>
      <c r="J19" s="100">
        <f t="shared" si="3"/>
        <v>308</v>
      </c>
      <c r="L19" s="88" t="s">
        <v>56</v>
      </c>
      <c r="M19" s="88">
        <f>J4/(C4+C5)</f>
        <v>38.720729237002026</v>
      </c>
      <c r="N19" s="5" t="s">
        <v>57</v>
      </c>
    </row>
    <row r="20" spans="1:14" ht="14.25" customHeight="1" x14ac:dyDescent="0.25">
      <c r="A20" s="6">
        <v>14</v>
      </c>
      <c r="B20" s="104" t="s">
        <v>58</v>
      </c>
      <c r="C20" s="103">
        <v>17</v>
      </c>
      <c r="D20" s="100" t="s">
        <v>40</v>
      </c>
      <c r="E20" s="100">
        <v>16</v>
      </c>
      <c r="F20" s="100">
        <v>-5</v>
      </c>
      <c r="G20" s="100">
        <v>21</v>
      </c>
      <c r="H20" s="100">
        <f t="shared" si="1"/>
        <v>272</v>
      </c>
      <c r="I20" s="100">
        <f t="shared" si="2"/>
        <v>-85</v>
      </c>
      <c r="J20" s="100">
        <f t="shared" si="3"/>
        <v>357</v>
      </c>
    </row>
    <row r="21" spans="1:14" ht="14.25" customHeight="1" x14ac:dyDescent="0.25">
      <c r="A21" s="6">
        <v>15</v>
      </c>
      <c r="B21" s="104" t="s">
        <v>59</v>
      </c>
      <c r="C21" s="103">
        <v>26</v>
      </c>
      <c r="D21" s="100" t="s">
        <v>60</v>
      </c>
      <c r="E21" s="100">
        <v>13</v>
      </c>
      <c r="F21" s="100">
        <v>-5</v>
      </c>
      <c r="G21" s="100">
        <v>28</v>
      </c>
      <c r="H21" s="100">
        <f t="shared" si="1"/>
        <v>338</v>
      </c>
      <c r="I21" s="100">
        <f t="shared" si="2"/>
        <v>-130</v>
      </c>
      <c r="J21" s="100">
        <f t="shared" si="3"/>
        <v>728</v>
      </c>
    </row>
    <row r="22" spans="1:14" ht="14.25" customHeight="1" x14ac:dyDescent="0.25">
      <c r="A22" s="6">
        <v>16</v>
      </c>
      <c r="B22" s="104" t="s">
        <v>61</v>
      </c>
      <c r="C22" s="103">
        <v>15</v>
      </c>
      <c r="D22" s="100" t="s">
        <v>60</v>
      </c>
      <c r="E22" s="100">
        <v>9</v>
      </c>
      <c r="F22" s="100">
        <v>-2</v>
      </c>
      <c r="G22" s="100">
        <v>28</v>
      </c>
      <c r="H22" s="100">
        <f t="shared" si="1"/>
        <v>135</v>
      </c>
      <c r="I22" s="100">
        <f t="shared" si="2"/>
        <v>-30</v>
      </c>
      <c r="J22" s="100">
        <f t="shared" si="3"/>
        <v>420</v>
      </c>
    </row>
    <row r="23" spans="1:14" ht="14.25" customHeight="1" x14ac:dyDescent="0.25">
      <c r="A23" s="6">
        <v>17</v>
      </c>
      <c r="B23" s="104" t="s">
        <v>62</v>
      </c>
      <c r="C23" s="103">
        <v>18</v>
      </c>
      <c r="D23" s="100" t="s">
        <v>60</v>
      </c>
      <c r="E23" s="100">
        <v>9</v>
      </c>
      <c r="F23" s="100">
        <v>2</v>
      </c>
      <c r="G23" s="100">
        <v>28</v>
      </c>
      <c r="H23" s="100">
        <f t="shared" si="1"/>
        <v>162</v>
      </c>
      <c r="I23" s="100">
        <f t="shared" si="2"/>
        <v>36</v>
      </c>
      <c r="J23" s="100">
        <f t="shared" si="3"/>
        <v>504</v>
      </c>
    </row>
    <row r="24" spans="1:14" ht="14.25" customHeight="1" x14ac:dyDescent="0.25">
      <c r="A24" s="6">
        <v>18</v>
      </c>
      <c r="B24" s="104" t="s">
        <v>63</v>
      </c>
      <c r="C24" s="103">
        <v>19</v>
      </c>
      <c r="D24" s="100" t="s">
        <v>60</v>
      </c>
      <c r="E24" s="100">
        <v>13</v>
      </c>
      <c r="F24" s="100">
        <v>5</v>
      </c>
      <c r="G24" s="100">
        <v>28</v>
      </c>
      <c r="H24" s="100">
        <f t="shared" si="1"/>
        <v>247</v>
      </c>
      <c r="I24" s="100">
        <f t="shared" si="2"/>
        <v>95</v>
      </c>
      <c r="J24" s="100">
        <f t="shared" si="3"/>
        <v>532</v>
      </c>
    </row>
    <row r="25" spans="1:14" ht="14.25" customHeight="1" x14ac:dyDescent="0.25">
      <c r="A25" s="6">
        <v>19</v>
      </c>
      <c r="B25" s="104" t="s">
        <v>64</v>
      </c>
      <c r="C25" s="103">
        <v>24</v>
      </c>
      <c r="D25" s="100" t="s">
        <v>60</v>
      </c>
      <c r="E25" s="100">
        <v>9</v>
      </c>
      <c r="F25" s="100">
        <v>-5</v>
      </c>
      <c r="G25" s="100">
        <v>7</v>
      </c>
      <c r="H25" s="100">
        <f t="shared" si="1"/>
        <v>216</v>
      </c>
      <c r="I25" s="100">
        <f t="shared" si="2"/>
        <v>-120</v>
      </c>
      <c r="J25" s="100">
        <f t="shared" si="3"/>
        <v>168</v>
      </c>
    </row>
    <row r="26" spans="1:14" ht="14.25" customHeight="1" x14ac:dyDescent="0.25">
      <c r="A26" s="6">
        <v>20</v>
      </c>
      <c r="B26" s="104" t="s">
        <v>65</v>
      </c>
      <c r="C26" s="103">
        <v>25</v>
      </c>
      <c r="D26" s="100" t="s">
        <v>60</v>
      </c>
      <c r="E26" s="100">
        <v>9</v>
      </c>
      <c r="F26" s="100">
        <v>5</v>
      </c>
      <c r="G26" s="100">
        <v>7</v>
      </c>
      <c r="H26" s="100">
        <f t="shared" si="1"/>
        <v>225</v>
      </c>
      <c r="I26" s="100">
        <f t="shared" si="2"/>
        <v>125</v>
      </c>
      <c r="J26" s="100">
        <f t="shared" si="3"/>
        <v>175</v>
      </c>
    </row>
    <row r="27" spans="1:14" ht="14.25" customHeight="1" x14ac:dyDescent="0.25">
      <c r="A27" s="6">
        <v>21</v>
      </c>
      <c r="B27" s="104" t="s">
        <v>66</v>
      </c>
      <c r="C27" s="103">
        <v>21</v>
      </c>
      <c r="D27" s="100" t="s">
        <v>67</v>
      </c>
      <c r="E27" s="100">
        <v>6</v>
      </c>
      <c r="F27" s="100">
        <v>-5</v>
      </c>
      <c r="G27" s="100">
        <v>7</v>
      </c>
      <c r="H27" s="100">
        <f t="shared" si="1"/>
        <v>126</v>
      </c>
      <c r="I27" s="100">
        <f t="shared" si="2"/>
        <v>-105</v>
      </c>
      <c r="J27" s="100">
        <f t="shared" si="3"/>
        <v>147</v>
      </c>
    </row>
    <row r="28" spans="1:14" ht="14.25" customHeight="1" x14ac:dyDescent="0.25">
      <c r="A28" s="6">
        <v>22</v>
      </c>
      <c r="B28" s="104" t="s">
        <v>68</v>
      </c>
      <c r="C28" s="103">
        <v>18</v>
      </c>
      <c r="D28" s="100" t="s">
        <v>67</v>
      </c>
      <c r="E28" s="100">
        <v>6</v>
      </c>
      <c r="F28" s="100">
        <v>5</v>
      </c>
      <c r="G28" s="100">
        <v>7</v>
      </c>
      <c r="H28" s="100">
        <f t="shared" si="1"/>
        <v>108</v>
      </c>
      <c r="I28" s="100">
        <f t="shared" si="2"/>
        <v>90</v>
      </c>
      <c r="J28" s="100">
        <f t="shared" si="3"/>
        <v>126</v>
      </c>
    </row>
    <row r="29" spans="1:14" ht="14.25" customHeight="1" x14ac:dyDescent="0.25">
      <c r="A29" s="6">
        <v>23</v>
      </c>
      <c r="B29" s="104" t="s">
        <v>69</v>
      </c>
      <c r="C29" s="103">
        <v>17</v>
      </c>
      <c r="D29" s="100" t="s">
        <v>67</v>
      </c>
      <c r="E29" s="100">
        <v>6</v>
      </c>
      <c r="F29" s="100">
        <v>-5</v>
      </c>
      <c r="G29" s="100">
        <v>56</v>
      </c>
      <c r="H29" s="100">
        <f t="shared" si="1"/>
        <v>102</v>
      </c>
      <c r="I29" s="100">
        <f t="shared" si="2"/>
        <v>-85</v>
      </c>
      <c r="J29" s="100">
        <f t="shared" si="3"/>
        <v>952</v>
      </c>
    </row>
    <row r="30" spans="1:14" ht="14.25" customHeight="1" x14ac:dyDescent="0.25">
      <c r="A30" s="6">
        <v>24</v>
      </c>
      <c r="B30" s="104" t="s">
        <v>70</v>
      </c>
      <c r="C30" s="103">
        <v>24</v>
      </c>
      <c r="D30" s="100" t="s">
        <v>67</v>
      </c>
      <c r="E30" s="100">
        <v>6</v>
      </c>
      <c r="F30" s="100">
        <v>-2</v>
      </c>
      <c r="G30" s="100">
        <v>56</v>
      </c>
      <c r="H30" s="100">
        <f t="shared" si="1"/>
        <v>144</v>
      </c>
      <c r="I30" s="100">
        <f t="shared" si="2"/>
        <v>-48</v>
      </c>
      <c r="J30" s="100">
        <f t="shared" si="3"/>
        <v>1344</v>
      </c>
    </row>
    <row r="31" spans="1:14" ht="14.25" customHeight="1" x14ac:dyDescent="0.25">
      <c r="A31" s="6">
        <v>25</v>
      </c>
      <c r="B31" s="104" t="s">
        <v>71</v>
      </c>
      <c r="C31" s="103">
        <v>15</v>
      </c>
      <c r="D31" s="100" t="s">
        <v>67</v>
      </c>
      <c r="E31" s="100">
        <v>6</v>
      </c>
      <c r="F31" s="100">
        <v>2</v>
      </c>
      <c r="G31" s="100">
        <v>56</v>
      </c>
      <c r="H31" s="100">
        <f t="shared" si="1"/>
        <v>90</v>
      </c>
      <c r="I31" s="100">
        <f t="shared" si="2"/>
        <v>30</v>
      </c>
      <c r="J31" s="100">
        <f t="shared" si="3"/>
        <v>840</v>
      </c>
    </row>
    <row r="32" spans="1:14" ht="14.25" customHeight="1" x14ac:dyDescent="0.25">
      <c r="A32" s="6">
        <v>26</v>
      </c>
      <c r="B32" s="104" t="s">
        <v>72</v>
      </c>
      <c r="C32" s="103">
        <v>19</v>
      </c>
      <c r="D32" s="100" t="s">
        <v>67</v>
      </c>
      <c r="E32" s="100">
        <v>6</v>
      </c>
      <c r="F32" s="100">
        <v>5</v>
      </c>
      <c r="G32" s="100">
        <v>56</v>
      </c>
      <c r="H32" s="100">
        <f t="shared" si="1"/>
        <v>114</v>
      </c>
      <c r="I32" s="100">
        <f t="shared" si="2"/>
        <v>95</v>
      </c>
      <c r="J32" s="100">
        <f t="shared" si="3"/>
        <v>1064</v>
      </c>
    </row>
    <row r="33" spans="1:10" ht="14.25" customHeight="1" x14ac:dyDescent="0.25">
      <c r="A33" s="6">
        <v>27</v>
      </c>
      <c r="B33" s="104" t="s">
        <v>73</v>
      </c>
      <c r="C33" s="103">
        <v>15</v>
      </c>
      <c r="D33" s="100" t="s">
        <v>67</v>
      </c>
      <c r="E33" s="100">
        <v>6</v>
      </c>
      <c r="F33" s="100">
        <v>-5</v>
      </c>
      <c r="G33" s="100">
        <v>49</v>
      </c>
      <c r="H33" s="100">
        <f t="shared" si="1"/>
        <v>90</v>
      </c>
      <c r="I33" s="100">
        <f t="shared" si="2"/>
        <v>-75</v>
      </c>
      <c r="J33" s="100">
        <f t="shared" si="3"/>
        <v>735</v>
      </c>
    </row>
    <row r="34" spans="1:10" ht="14.25" customHeight="1" x14ac:dyDescent="0.25">
      <c r="A34" s="6">
        <v>28</v>
      </c>
      <c r="B34" s="104" t="s">
        <v>74</v>
      </c>
      <c r="C34" s="103">
        <v>23</v>
      </c>
      <c r="D34" s="100" t="s">
        <v>67</v>
      </c>
      <c r="E34" s="100">
        <v>6</v>
      </c>
      <c r="F34" s="100">
        <v>-2</v>
      </c>
      <c r="G34" s="100">
        <v>49</v>
      </c>
      <c r="H34" s="100">
        <f t="shared" si="1"/>
        <v>138</v>
      </c>
      <c r="I34" s="100">
        <f t="shared" si="2"/>
        <v>-46</v>
      </c>
      <c r="J34" s="100">
        <f t="shared" si="3"/>
        <v>1127</v>
      </c>
    </row>
    <row r="35" spans="1:10" ht="14.25" customHeight="1" x14ac:dyDescent="0.25">
      <c r="A35" s="6">
        <v>29</v>
      </c>
      <c r="B35" s="104" t="s">
        <v>75</v>
      </c>
      <c r="C35" s="103">
        <v>18</v>
      </c>
      <c r="D35" s="100" t="s">
        <v>67</v>
      </c>
      <c r="E35" s="100">
        <v>6</v>
      </c>
      <c r="F35" s="100">
        <v>2</v>
      </c>
      <c r="G35" s="100">
        <v>49</v>
      </c>
      <c r="H35" s="100">
        <f t="shared" si="1"/>
        <v>108</v>
      </c>
      <c r="I35" s="100">
        <f t="shared" si="2"/>
        <v>36</v>
      </c>
      <c r="J35" s="100">
        <f t="shared" si="3"/>
        <v>882</v>
      </c>
    </row>
    <row r="36" spans="1:10" ht="14.25" customHeight="1" x14ac:dyDescent="0.25">
      <c r="A36" s="6">
        <v>30</v>
      </c>
      <c r="B36" s="104" t="s">
        <v>76</v>
      </c>
      <c r="C36" s="103">
        <v>19</v>
      </c>
      <c r="D36" s="100" t="s">
        <v>67</v>
      </c>
      <c r="E36" s="100">
        <v>6</v>
      </c>
      <c r="F36" s="100">
        <v>5</v>
      </c>
      <c r="G36" s="100">
        <v>49</v>
      </c>
      <c r="H36" s="100">
        <f t="shared" si="1"/>
        <v>114</v>
      </c>
      <c r="I36" s="100">
        <f t="shared" si="2"/>
        <v>95</v>
      </c>
      <c r="J36" s="100">
        <f t="shared" si="3"/>
        <v>931</v>
      </c>
    </row>
    <row r="37" spans="1:10" ht="14.25" customHeight="1" x14ac:dyDescent="0.25">
      <c r="A37" s="6">
        <v>31</v>
      </c>
      <c r="B37" s="104" t="s">
        <v>77</v>
      </c>
      <c r="C37" s="103">
        <v>22</v>
      </c>
      <c r="D37" s="100" t="s">
        <v>67</v>
      </c>
      <c r="E37" s="100">
        <v>3</v>
      </c>
      <c r="F37" s="100">
        <v>-2</v>
      </c>
      <c r="G37" s="100">
        <v>56</v>
      </c>
      <c r="H37" s="100">
        <f t="shared" si="1"/>
        <v>66</v>
      </c>
      <c r="I37" s="100">
        <f t="shared" si="2"/>
        <v>-44</v>
      </c>
      <c r="J37" s="100">
        <f t="shared" si="3"/>
        <v>1232</v>
      </c>
    </row>
    <row r="38" spans="1:10" ht="14.25" customHeight="1" x14ac:dyDescent="0.25">
      <c r="A38" s="6">
        <v>32</v>
      </c>
      <c r="B38" s="104" t="s">
        <v>78</v>
      </c>
      <c r="C38" s="103">
        <v>25</v>
      </c>
      <c r="D38" s="100" t="s">
        <v>67</v>
      </c>
      <c r="E38" s="100">
        <v>3</v>
      </c>
      <c r="F38" s="100">
        <v>2</v>
      </c>
      <c r="G38" s="100">
        <v>56</v>
      </c>
      <c r="H38" s="100">
        <f t="shared" si="1"/>
        <v>75</v>
      </c>
      <c r="I38" s="100">
        <f t="shared" si="2"/>
        <v>50</v>
      </c>
      <c r="J38" s="100">
        <f t="shared" si="3"/>
        <v>1400</v>
      </c>
    </row>
    <row r="39" spans="1:10" ht="14.25" customHeight="1" x14ac:dyDescent="0.25">
      <c r="A39" s="6">
        <v>33</v>
      </c>
      <c r="B39" s="105" t="s">
        <v>79</v>
      </c>
      <c r="C39" s="103">
        <v>26</v>
      </c>
      <c r="D39" s="100" t="s">
        <v>80</v>
      </c>
      <c r="E39" s="100">
        <v>13</v>
      </c>
      <c r="F39" s="100">
        <v>-5</v>
      </c>
      <c r="G39" s="100">
        <v>56</v>
      </c>
      <c r="H39" s="100">
        <f t="shared" si="1"/>
        <v>338</v>
      </c>
      <c r="I39" s="100">
        <f t="shared" si="2"/>
        <v>-130</v>
      </c>
      <c r="J39" s="100">
        <f t="shared" si="3"/>
        <v>1456</v>
      </c>
    </row>
    <row r="40" spans="1:10" ht="14.25" customHeight="1" x14ac:dyDescent="0.25">
      <c r="A40" s="6">
        <v>34</v>
      </c>
      <c r="B40" s="105" t="s">
        <v>81</v>
      </c>
      <c r="C40" s="103">
        <v>26</v>
      </c>
      <c r="D40" s="100" t="s">
        <v>80</v>
      </c>
      <c r="E40" s="100">
        <v>13</v>
      </c>
      <c r="F40" s="100">
        <v>-2</v>
      </c>
      <c r="G40" s="100">
        <v>56</v>
      </c>
      <c r="H40" s="100">
        <f t="shared" si="1"/>
        <v>338</v>
      </c>
      <c r="I40" s="100">
        <f t="shared" si="2"/>
        <v>-52</v>
      </c>
      <c r="J40" s="100">
        <f t="shared" si="3"/>
        <v>1456</v>
      </c>
    </row>
    <row r="41" spans="1:10" ht="14.25" customHeight="1" x14ac:dyDescent="0.25">
      <c r="A41" s="6">
        <v>35</v>
      </c>
      <c r="B41" s="105" t="s">
        <v>82</v>
      </c>
      <c r="C41" s="103">
        <v>26</v>
      </c>
      <c r="D41" s="100" t="s">
        <v>80</v>
      </c>
      <c r="E41" s="100">
        <v>13</v>
      </c>
      <c r="F41" s="100">
        <v>2</v>
      </c>
      <c r="G41" s="100">
        <v>56</v>
      </c>
      <c r="H41" s="100">
        <f t="shared" si="1"/>
        <v>338</v>
      </c>
      <c r="I41" s="100">
        <f t="shared" si="2"/>
        <v>52</v>
      </c>
      <c r="J41" s="100">
        <f t="shared" si="3"/>
        <v>1456</v>
      </c>
    </row>
    <row r="42" spans="1:10" ht="14.25" customHeight="1" x14ac:dyDescent="0.25">
      <c r="A42" s="6">
        <v>36</v>
      </c>
      <c r="B42" s="105" t="s">
        <v>83</v>
      </c>
      <c r="C42" s="103">
        <v>26</v>
      </c>
      <c r="D42" s="100" t="s">
        <v>80</v>
      </c>
      <c r="E42" s="100">
        <v>13</v>
      </c>
      <c r="F42" s="100">
        <v>5</v>
      </c>
      <c r="G42" s="100">
        <v>56</v>
      </c>
      <c r="H42" s="100">
        <f t="shared" si="1"/>
        <v>338</v>
      </c>
      <c r="I42" s="100">
        <f t="shared" si="2"/>
        <v>130</v>
      </c>
      <c r="J42" s="100">
        <f t="shared" si="3"/>
        <v>1456</v>
      </c>
    </row>
    <row r="43" spans="1:10" ht="14.25" customHeight="1" x14ac:dyDescent="0.25">
      <c r="A43" s="6">
        <v>37</v>
      </c>
      <c r="B43" s="105" t="s">
        <v>84</v>
      </c>
      <c r="C43" s="103">
        <v>26</v>
      </c>
      <c r="D43" s="100" t="s">
        <v>80</v>
      </c>
      <c r="E43" s="100">
        <v>13</v>
      </c>
      <c r="F43" s="100">
        <v>-5</v>
      </c>
      <c r="G43" s="100">
        <v>49</v>
      </c>
      <c r="H43" s="100">
        <f t="shared" si="1"/>
        <v>338</v>
      </c>
      <c r="I43" s="100">
        <f t="shared" si="2"/>
        <v>-130</v>
      </c>
      <c r="J43" s="100">
        <f t="shared" si="3"/>
        <v>1274</v>
      </c>
    </row>
    <row r="44" spans="1:10" ht="14.25" customHeight="1" x14ac:dyDescent="0.25">
      <c r="A44" s="6">
        <v>38</v>
      </c>
      <c r="B44" s="105" t="s">
        <v>85</v>
      </c>
      <c r="C44" s="103">
        <v>26</v>
      </c>
      <c r="D44" s="100" t="s">
        <v>80</v>
      </c>
      <c r="E44" s="100">
        <v>13</v>
      </c>
      <c r="F44" s="100">
        <v>-2</v>
      </c>
      <c r="G44" s="100">
        <v>49</v>
      </c>
      <c r="H44" s="100">
        <f t="shared" si="1"/>
        <v>338</v>
      </c>
      <c r="I44" s="100">
        <f t="shared" si="2"/>
        <v>-52</v>
      </c>
      <c r="J44" s="100">
        <f t="shared" si="3"/>
        <v>1274</v>
      </c>
    </row>
    <row r="45" spans="1:10" ht="14.25" customHeight="1" x14ac:dyDescent="0.25">
      <c r="A45" s="6">
        <v>39</v>
      </c>
      <c r="B45" s="105" t="s">
        <v>86</v>
      </c>
      <c r="C45" s="103">
        <v>26</v>
      </c>
      <c r="D45" s="100" t="s">
        <v>80</v>
      </c>
      <c r="E45" s="100">
        <v>13</v>
      </c>
      <c r="F45" s="100">
        <v>2</v>
      </c>
      <c r="G45" s="100">
        <v>49</v>
      </c>
      <c r="H45" s="100">
        <f t="shared" si="1"/>
        <v>338</v>
      </c>
      <c r="I45" s="100">
        <f t="shared" si="2"/>
        <v>52</v>
      </c>
      <c r="J45" s="100">
        <f t="shared" si="3"/>
        <v>1274</v>
      </c>
    </row>
    <row r="46" spans="1:10" ht="14.25" customHeight="1" x14ac:dyDescent="0.25">
      <c r="A46" s="6">
        <v>40</v>
      </c>
      <c r="B46" s="105" t="s">
        <v>87</v>
      </c>
      <c r="C46" s="103">
        <v>26</v>
      </c>
      <c r="D46" s="100" t="s">
        <v>80</v>
      </c>
      <c r="E46" s="100">
        <v>13</v>
      </c>
      <c r="F46" s="100">
        <v>5</v>
      </c>
      <c r="G46" s="100">
        <v>49</v>
      </c>
      <c r="H46" s="100">
        <f t="shared" si="1"/>
        <v>338</v>
      </c>
      <c r="I46" s="100">
        <f t="shared" si="2"/>
        <v>130</v>
      </c>
      <c r="J46" s="100">
        <f t="shared" si="3"/>
        <v>1274</v>
      </c>
    </row>
    <row r="47" spans="1:10" ht="14.25" customHeight="1" x14ac:dyDescent="0.25">
      <c r="A47" s="6">
        <v>41</v>
      </c>
      <c r="B47" s="105" t="s">
        <v>88</v>
      </c>
      <c r="C47" s="103">
        <v>26</v>
      </c>
      <c r="D47" s="100" t="s">
        <v>60</v>
      </c>
      <c r="E47" s="100">
        <v>13</v>
      </c>
      <c r="F47" s="100">
        <v>-5</v>
      </c>
      <c r="G47" s="100">
        <v>42</v>
      </c>
      <c r="H47" s="100">
        <f t="shared" si="1"/>
        <v>338</v>
      </c>
      <c r="I47" s="100">
        <f t="shared" si="2"/>
        <v>-130</v>
      </c>
      <c r="J47" s="100">
        <f t="shared" si="3"/>
        <v>1092</v>
      </c>
    </row>
    <row r="48" spans="1:10" ht="14.25" customHeight="1" x14ac:dyDescent="0.25">
      <c r="A48" s="6">
        <v>42</v>
      </c>
      <c r="B48" s="105" t="s">
        <v>89</v>
      </c>
      <c r="C48" s="103">
        <v>26</v>
      </c>
      <c r="D48" s="100" t="s">
        <v>60</v>
      </c>
      <c r="E48" s="100">
        <v>13</v>
      </c>
      <c r="F48" s="100">
        <v>-2</v>
      </c>
      <c r="G48" s="100">
        <v>42</v>
      </c>
      <c r="H48" s="100">
        <f t="shared" si="1"/>
        <v>338</v>
      </c>
      <c r="I48" s="100">
        <f t="shared" si="2"/>
        <v>-52</v>
      </c>
      <c r="J48" s="100">
        <f t="shared" si="3"/>
        <v>1092</v>
      </c>
    </row>
    <row r="49" spans="1:10" ht="14.25" customHeight="1" x14ac:dyDescent="0.25">
      <c r="A49" s="6">
        <v>43</v>
      </c>
      <c r="B49" s="105" t="s">
        <v>90</v>
      </c>
      <c r="C49" s="103">
        <v>26</v>
      </c>
      <c r="D49" s="100" t="s">
        <v>60</v>
      </c>
      <c r="E49" s="100">
        <v>13</v>
      </c>
      <c r="F49" s="100">
        <v>2</v>
      </c>
      <c r="G49" s="100">
        <v>42</v>
      </c>
      <c r="H49" s="100">
        <f t="shared" si="1"/>
        <v>338</v>
      </c>
      <c r="I49" s="100">
        <f t="shared" si="2"/>
        <v>52</v>
      </c>
      <c r="J49" s="100">
        <f t="shared" si="3"/>
        <v>1092</v>
      </c>
    </row>
    <row r="50" spans="1:10" ht="14.25" customHeight="1" x14ac:dyDescent="0.25">
      <c r="A50" s="6">
        <v>44</v>
      </c>
      <c r="B50" s="105" t="s">
        <v>91</v>
      </c>
      <c r="C50" s="103">
        <v>26</v>
      </c>
      <c r="D50" s="100" t="s">
        <v>60</v>
      </c>
      <c r="E50" s="100">
        <v>13</v>
      </c>
      <c r="F50" s="100">
        <v>5</v>
      </c>
      <c r="G50" s="100">
        <v>42</v>
      </c>
      <c r="H50" s="100">
        <f t="shared" si="1"/>
        <v>338</v>
      </c>
      <c r="I50" s="100">
        <f t="shared" si="2"/>
        <v>130</v>
      </c>
      <c r="J50" s="100">
        <f t="shared" si="3"/>
        <v>1092</v>
      </c>
    </row>
    <row r="51" spans="1:10" ht="14.25" customHeight="1" x14ac:dyDescent="0.25">
      <c r="A51" s="6">
        <v>45</v>
      </c>
      <c r="B51" s="105" t="s">
        <v>92</v>
      </c>
      <c r="C51" s="103">
        <v>26</v>
      </c>
      <c r="D51" s="100" t="s">
        <v>60</v>
      </c>
      <c r="E51" s="100">
        <v>13</v>
      </c>
      <c r="F51" s="100">
        <v>-5</v>
      </c>
      <c r="G51" s="100">
        <v>35</v>
      </c>
      <c r="H51" s="100">
        <f t="shared" si="1"/>
        <v>338</v>
      </c>
      <c r="I51" s="100">
        <f t="shared" si="2"/>
        <v>-130</v>
      </c>
      <c r="J51" s="100">
        <f t="shared" si="3"/>
        <v>910</v>
      </c>
    </row>
    <row r="52" spans="1:10" ht="14.25" customHeight="1" x14ac:dyDescent="0.25">
      <c r="A52" s="6">
        <v>46</v>
      </c>
      <c r="B52" s="105" t="s">
        <v>93</v>
      </c>
      <c r="C52" s="103">
        <v>26</v>
      </c>
      <c r="D52" s="100" t="s">
        <v>60</v>
      </c>
      <c r="E52" s="100">
        <v>13</v>
      </c>
      <c r="F52" s="100">
        <v>-2</v>
      </c>
      <c r="G52" s="100">
        <v>35</v>
      </c>
      <c r="H52" s="100">
        <f t="shared" si="1"/>
        <v>338</v>
      </c>
      <c r="I52" s="100">
        <f t="shared" si="2"/>
        <v>-52</v>
      </c>
      <c r="J52" s="100">
        <f t="shared" si="3"/>
        <v>910</v>
      </c>
    </row>
    <row r="53" spans="1:10" ht="14.25" customHeight="1" x14ac:dyDescent="0.25">
      <c r="A53" s="6">
        <v>47</v>
      </c>
      <c r="B53" s="105" t="s">
        <v>94</v>
      </c>
      <c r="C53" s="103">
        <v>26</v>
      </c>
      <c r="D53" s="100" t="s">
        <v>60</v>
      </c>
      <c r="E53" s="100">
        <v>13</v>
      </c>
      <c r="F53" s="100">
        <v>2</v>
      </c>
      <c r="G53" s="100">
        <v>35</v>
      </c>
      <c r="H53" s="100">
        <f t="shared" si="1"/>
        <v>338</v>
      </c>
      <c r="I53" s="100">
        <f t="shared" si="2"/>
        <v>52</v>
      </c>
      <c r="J53" s="100">
        <f t="shared" si="3"/>
        <v>910</v>
      </c>
    </row>
    <row r="54" spans="1:10" ht="14.25" customHeight="1" x14ac:dyDescent="0.25">
      <c r="A54" s="6">
        <v>48</v>
      </c>
      <c r="B54" s="105" t="s">
        <v>95</v>
      </c>
      <c r="C54" s="103">
        <v>26</v>
      </c>
      <c r="D54" s="100" t="s">
        <v>60</v>
      </c>
      <c r="E54" s="100">
        <v>13</v>
      </c>
      <c r="F54" s="100">
        <v>5</v>
      </c>
      <c r="G54" s="100">
        <v>35</v>
      </c>
      <c r="H54" s="100">
        <f t="shared" si="1"/>
        <v>338</v>
      </c>
      <c r="I54" s="100">
        <f t="shared" si="2"/>
        <v>130</v>
      </c>
      <c r="J54" s="100">
        <f t="shared" si="3"/>
        <v>910</v>
      </c>
    </row>
    <row r="55" spans="1:10" ht="14.25" customHeight="1" x14ac:dyDescent="0.25">
      <c r="A55" s="6">
        <v>49</v>
      </c>
      <c r="B55" s="105" t="s">
        <v>96</v>
      </c>
      <c r="C55" s="103">
        <v>26</v>
      </c>
      <c r="D55" s="100" t="s">
        <v>31</v>
      </c>
      <c r="E55" s="100">
        <v>16</v>
      </c>
      <c r="F55" s="100">
        <v>-2</v>
      </c>
      <c r="G55" s="100">
        <v>42</v>
      </c>
      <c r="H55" s="100">
        <f t="shared" si="1"/>
        <v>416</v>
      </c>
      <c r="I55" s="100">
        <f t="shared" si="2"/>
        <v>-52</v>
      </c>
      <c r="J55" s="100">
        <f t="shared" si="3"/>
        <v>1092</v>
      </c>
    </row>
    <row r="56" spans="1:10" ht="14.25" customHeight="1" x14ac:dyDescent="0.25">
      <c r="A56" s="6">
        <v>50</v>
      </c>
      <c r="B56" s="105" t="s">
        <v>97</v>
      </c>
      <c r="C56" s="103">
        <v>26</v>
      </c>
      <c r="D56" s="100" t="s">
        <v>31</v>
      </c>
      <c r="E56" s="100">
        <v>16</v>
      </c>
      <c r="F56" s="100">
        <v>-2</v>
      </c>
      <c r="G56" s="100">
        <v>56</v>
      </c>
      <c r="H56" s="100">
        <f t="shared" si="1"/>
        <v>416</v>
      </c>
      <c r="I56" s="100">
        <f t="shared" si="2"/>
        <v>-52</v>
      </c>
      <c r="J56" s="100">
        <f t="shared" si="3"/>
        <v>1456</v>
      </c>
    </row>
    <row r="57" spans="1:10" ht="14.25" customHeight="1" x14ac:dyDescent="0.25">
      <c r="A57" s="6">
        <v>51</v>
      </c>
      <c r="B57" s="105" t="s">
        <v>98</v>
      </c>
      <c r="C57" s="103">
        <v>26</v>
      </c>
      <c r="D57" s="100" t="s">
        <v>31</v>
      </c>
      <c r="E57" s="100">
        <v>16</v>
      </c>
      <c r="F57" s="100">
        <v>2</v>
      </c>
      <c r="G57" s="100">
        <v>56</v>
      </c>
      <c r="H57" s="100">
        <f t="shared" si="1"/>
        <v>416</v>
      </c>
      <c r="I57" s="100">
        <f t="shared" si="2"/>
        <v>52</v>
      </c>
      <c r="J57" s="100">
        <f t="shared" si="3"/>
        <v>1456</v>
      </c>
    </row>
    <row r="58" spans="1:10" ht="14.25" customHeight="1" x14ac:dyDescent="0.25">
      <c r="A58" s="6">
        <v>52</v>
      </c>
      <c r="B58" s="105" t="s">
        <v>99</v>
      </c>
      <c r="C58" s="103">
        <v>26</v>
      </c>
      <c r="D58" s="100" t="s">
        <v>31</v>
      </c>
      <c r="E58" s="100">
        <v>16</v>
      </c>
      <c r="F58" s="100">
        <v>2</v>
      </c>
      <c r="G58" s="100">
        <v>42</v>
      </c>
      <c r="H58" s="100">
        <f t="shared" si="1"/>
        <v>416</v>
      </c>
      <c r="I58" s="100">
        <f t="shared" si="2"/>
        <v>52</v>
      </c>
      <c r="J58" s="100">
        <f t="shared" si="3"/>
        <v>1092</v>
      </c>
    </row>
    <row r="59" spans="1:10" ht="14.25" customHeight="1" x14ac:dyDescent="0.25">
      <c r="A59" s="6">
        <v>53</v>
      </c>
      <c r="B59" s="105" t="s">
        <v>100</v>
      </c>
      <c r="C59" s="103">
        <v>26</v>
      </c>
      <c r="D59" s="100" t="s">
        <v>31</v>
      </c>
      <c r="E59" s="100">
        <v>16</v>
      </c>
      <c r="F59" s="100">
        <v>-2</v>
      </c>
      <c r="G59" s="100">
        <v>35</v>
      </c>
      <c r="H59" s="100">
        <f t="shared" si="1"/>
        <v>416</v>
      </c>
      <c r="I59" s="100">
        <f t="shared" si="2"/>
        <v>-52</v>
      </c>
      <c r="J59" s="100">
        <f t="shared" si="3"/>
        <v>910</v>
      </c>
    </row>
    <row r="60" spans="1:10" ht="14.25" customHeight="1" x14ac:dyDescent="0.25">
      <c r="A60" s="6">
        <v>54</v>
      </c>
      <c r="B60" s="105" t="s">
        <v>101</v>
      </c>
      <c r="C60" s="103">
        <v>26</v>
      </c>
      <c r="D60" s="100" t="s">
        <v>31</v>
      </c>
      <c r="E60" s="100">
        <v>16</v>
      </c>
      <c r="F60" s="100">
        <v>-2</v>
      </c>
      <c r="G60" s="100">
        <v>49</v>
      </c>
      <c r="H60" s="100">
        <f t="shared" si="1"/>
        <v>416</v>
      </c>
      <c r="I60" s="100">
        <f t="shared" si="2"/>
        <v>-52</v>
      </c>
      <c r="J60" s="100">
        <f t="shared" si="3"/>
        <v>1274</v>
      </c>
    </row>
    <row r="61" spans="1:10" ht="14.25" customHeight="1" x14ac:dyDescent="0.25">
      <c r="A61" s="6">
        <v>55</v>
      </c>
      <c r="B61" s="105" t="s">
        <v>102</v>
      </c>
      <c r="C61" s="103">
        <v>26</v>
      </c>
      <c r="D61" s="100" t="s">
        <v>31</v>
      </c>
      <c r="E61" s="100">
        <v>16</v>
      </c>
      <c r="F61" s="100">
        <v>2</v>
      </c>
      <c r="G61" s="100">
        <v>49</v>
      </c>
      <c r="H61" s="100">
        <f t="shared" si="1"/>
        <v>416</v>
      </c>
      <c r="I61" s="100">
        <f t="shared" si="2"/>
        <v>52</v>
      </c>
      <c r="J61" s="100">
        <f t="shared" si="3"/>
        <v>1274</v>
      </c>
    </row>
    <row r="62" spans="1:10" ht="14.25" customHeight="1" x14ac:dyDescent="0.25">
      <c r="A62" s="6">
        <v>56</v>
      </c>
      <c r="B62" s="105" t="s">
        <v>103</v>
      </c>
      <c r="C62" s="103">
        <v>26</v>
      </c>
      <c r="D62" s="100" t="s">
        <v>31</v>
      </c>
      <c r="E62" s="100">
        <v>16</v>
      </c>
      <c r="F62" s="100">
        <v>2</v>
      </c>
      <c r="G62" s="100">
        <v>35</v>
      </c>
      <c r="H62" s="100">
        <f t="shared" si="1"/>
        <v>416</v>
      </c>
      <c r="I62" s="100">
        <f t="shared" si="2"/>
        <v>52</v>
      </c>
      <c r="J62" s="100">
        <f t="shared" si="3"/>
        <v>910</v>
      </c>
    </row>
    <row r="63" spans="1:10" ht="14.25" customHeight="1" x14ac:dyDescent="0.25">
      <c r="A63" s="6">
        <v>57</v>
      </c>
      <c r="B63" s="106" t="s">
        <v>104</v>
      </c>
      <c r="C63" s="103">
        <v>15</v>
      </c>
      <c r="D63" s="100" t="s">
        <v>31</v>
      </c>
      <c r="E63" s="100">
        <v>16</v>
      </c>
      <c r="F63" s="100">
        <v>-2</v>
      </c>
      <c r="G63" s="100">
        <v>21</v>
      </c>
      <c r="H63" s="100">
        <f t="shared" si="1"/>
        <v>240</v>
      </c>
      <c r="I63" s="100">
        <f t="shared" si="2"/>
        <v>-30</v>
      </c>
      <c r="J63" s="100">
        <f t="shared" si="3"/>
        <v>315</v>
      </c>
    </row>
    <row r="64" spans="1:10" ht="14.25" customHeight="1" x14ac:dyDescent="0.25">
      <c r="A64" s="6">
        <v>58</v>
      </c>
      <c r="B64" s="106" t="s">
        <v>105</v>
      </c>
      <c r="C64" s="103">
        <v>20</v>
      </c>
      <c r="D64" s="100" t="s">
        <v>31</v>
      </c>
      <c r="E64" s="100">
        <v>16</v>
      </c>
      <c r="F64" s="100">
        <v>-2</v>
      </c>
      <c r="G64" s="100">
        <v>14</v>
      </c>
      <c r="H64" s="100">
        <f t="shared" si="1"/>
        <v>320</v>
      </c>
      <c r="I64" s="100">
        <f t="shared" si="2"/>
        <v>-40</v>
      </c>
      <c r="J64" s="100">
        <f t="shared" si="3"/>
        <v>280</v>
      </c>
    </row>
    <row r="65" spans="1:10" ht="14.25" customHeight="1" x14ac:dyDescent="0.25">
      <c r="A65" s="6">
        <v>59</v>
      </c>
      <c r="B65" s="106" t="s">
        <v>106</v>
      </c>
      <c r="C65" s="103">
        <v>27</v>
      </c>
      <c r="D65" s="100" t="s">
        <v>31</v>
      </c>
      <c r="E65" s="100">
        <v>16</v>
      </c>
      <c r="F65" s="100">
        <v>-2</v>
      </c>
      <c r="G65" s="100">
        <v>7</v>
      </c>
      <c r="H65" s="100">
        <f t="shared" si="1"/>
        <v>432</v>
      </c>
      <c r="I65" s="100">
        <f t="shared" si="2"/>
        <v>-54</v>
      </c>
      <c r="J65" s="100">
        <f t="shared" si="3"/>
        <v>189</v>
      </c>
    </row>
    <row r="66" spans="1:10" ht="14.25" customHeight="1" x14ac:dyDescent="0.25">
      <c r="A66" s="6">
        <v>60</v>
      </c>
      <c r="B66" s="106" t="s">
        <v>107</v>
      </c>
      <c r="C66" s="103">
        <v>30</v>
      </c>
      <c r="D66" s="100" t="s">
        <v>31</v>
      </c>
      <c r="E66" s="100">
        <v>16</v>
      </c>
      <c r="F66" s="100">
        <v>2</v>
      </c>
      <c r="G66" s="100">
        <v>21</v>
      </c>
      <c r="H66" s="100">
        <f t="shared" si="1"/>
        <v>480</v>
      </c>
      <c r="I66" s="100">
        <f t="shared" si="2"/>
        <v>60</v>
      </c>
      <c r="J66" s="100">
        <f t="shared" si="3"/>
        <v>630</v>
      </c>
    </row>
    <row r="67" spans="1:10" ht="14.25" customHeight="1" x14ac:dyDescent="0.25">
      <c r="A67" s="6">
        <v>61</v>
      </c>
      <c r="B67" s="106" t="s">
        <v>108</v>
      </c>
      <c r="C67" s="103">
        <v>30</v>
      </c>
      <c r="D67" s="100" t="s">
        <v>31</v>
      </c>
      <c r="E67" s="100">
        <v>16</v>
      </c>
      <c r="F67" s="100">
        <v>2</v>
      </c>
      <c r="G67" s="100">
        <v>14</v>
      </c>
      <c r="H67" s="100">
        <f t="shared" si="1"/>
        <v>480</v>
      </c>
      <c r="I67" s="100">
        <f t="shared" si="2"/>
        <v>60</v>
      </c>
      <c r="J67" s="100">
        <f t="shared" si="3"/>
        <v>420</v>
      </c>
    </row>
    <row r="68" spans="1:10" ht="14.25" customHeight="1" x14ac:dyDescent="0.25">
      <c r="A68" s="6">
        <v>62</v>
      </c>
      <c r="B68" s="106" t="s">
        <v>109</v>
      </c>
      <c r="C68" s="103">
        <v>12</v>
      </c>
      <c r="D68" s="100" t="s">
        <v>31</v>
      </c>
      <c r="E68" s="100">
        <v>16</v>
      </c>
      <c r="F68" s="100">
        <v>2</v>
      </c>
      <c r="G68" s="100">
        <v>7</v>
      </c>
      <c r="H68" s="100">
        <f t="shared" si="1"/>
        <v>192</v>
      </c>
      <c r="I68" s="100">
        <f t="shared" si="2"/>
        <v>24</v>
      </c>
      <c r="J68" s="100">
        <f t="shared" si="3"/>
        <v>84</v>
      </c>
    </row>
    <row r="69" spans="1:10" ht="14.25" customHeight="1" x14ac:dyDescent="0.25">
      <c r="A69" s="6">
        <v>63</v>
      </c>
      <c r="B69" s="106" t="s">
        <v>110</v>
      </c>
      <c r="C69" s="103">
        <v>17</v>
      </c>
      <c r="D69" s="100" t="s">
        <v>40</v>
      </c>
      <c r="E69" s="100">
        <v>16</v>
      </c>
      <c r="F69" s="100">
        <v>-5</v>
      </c>
      <c r="G69" s="100">
        <v>28</v>
      </c>
      <c r="H69" s="100">
        <f t="shared" si="1"/>
        <v>272</v>
      </c>
      <c r="I69" s="100">
        <f t="shared" si="2"/>
        <v>-85</v>
      </c>
      <c r="J69" s="100">
        <f t="shared" si="3"/>
        <v>476</v>
      </c>
    </row>
    <row r="70" spans="1:10" ht="14.25" customHeight="1" x14ac:dyDescent="0.25">
      <c r="A70" s="6">
        <v>64</v>
      </c>
      <c r="B70" s="106" t="s">
        <v>111</v>
      </c>
      <c r="C70" s="103">
        <v>25</v>
      </c>
      <c r="D70" s="100" t="s">
        <v>40</v>
      </c>
      <c r="E70" s="100">
        <v>13</v>
      </c>
      <c r="F70" s="100">
        <v>-2</v>
      </c>
      <c r="G70" s="100">
        <v>7</v>
      </c>
      <c r="H70" s="100">
        <f t="shared" si="1"/>
        <v>325</v>
      </c>
      <c r="I70" s="100">
        <f t="shared" si="2"/>
        <v>-50</v>
      </c>
      <c r="J70" s="100">
        <f t="shared" si="3"/>
        <v>175</v>
      </c>
    </row>
    <row r="71" spans="1:10" ht="14.25" customHeight="1" x14ac:dyDescent="0.25">
      <c r="A71" s="6">
        <v>65</v>
      </c>
      <c r="B71" s="106" t="s">
        <v>112</v>
      </c>
      <c r="C71" s="103">
        <v>29</v>
      </c>
      <c r="D71" s="100" t="s">
        <v>40</v>
      </c>
      <c r="E71" s="100">
        <v>13</v>
      </c>
      <c r="F71" s="100">
        <v>2</v>
      </c>
      <c r="G71" s="100">
        <v>7</v>
      </c>
      <c r="H71" s="100">
        <f t="shared" si="1"/>
        <v>377</v>
      </c>
      <c r="I71" s="100">
        <f t="shared" si="2"/>
        <v>58</v>
      </c>
      <c r="J71" s="100">
        <f t="shared" si="3"/>
        <v>203</v>
      </c>
    </row>
    <row r="72" spans="1:10" ht="14.25" customHeight="1" x14ac:dyDescent="0.25">
      <c r="A72" s="6">
        <v>66</v>
      </c>
      <c r="B72" s="106" t="s">
        <v>113</v>
      </c>
      <c r="C72" s="103">
        <v>20</v>
      </c>
      <c r="D72" s="100" t="s">
        <v>40</v>
      </c>
      <c r="E72" s="100">
        <v>16</v>
      </c>
      <c r="F72" s="100">
        <v>-5</v>
      </c>
      <c r="G72" s="100">
        <v>28</v>
      </c>
      <c r="H72" s="100">
        <f t="shared" si="1"/>
        <v>320</v>
      </c>
      <c r="I72" s="100">
        <f t="shared" si="2"/>
        <v>-100</v>
      </c>
      <c r="J72" s="100">
        <f t="shared" si="3"/>
        <v>560</v>
      </c>
    </row>
    <row r="73" spans="1:10" ht="14.25" customHeight="1" x14ac:dyDescent="0.25">
      <c r="A73" s="6">
        <v>67</v>
      </c>
      <c r="B73" s="106" t="s">
        <v>114</v>
      </c>
      <c r="C73" s="103">
        <v>13</v>
      </c>
      <c r="D73" s="100" t="s">
        <v>40</v>
      </c>
      <c r="E73" s="100">
        <v>13</v>
      </c>
      <c r="F73" s="100">
        <v>-2</v>
      </c>
      <c r="G73" s="100">
        <v>14</v>
      </c>
      <c r="H73" s="100">
        <f t="shared" si="1"/>
        <v>169</v>
      </c>
      <c r="I73" s="100">
        <f t="shared" si="2"/>
        <v>-26</v>
      </c>
      <c r="J73" s="100">
        <f t="shared" si="3"/>
        <v>182</v>
      </c>
    </row>
    <row r="74" spans="1:10" ht="14.25" customHeight="1" x14ac:dyDescent="0.25">
      <c r="A74" s="6">
        <v>68</v>
      </c>
      <c r="B74" s="106" t="s">
        <v>115</v>
      </c>
      <c r="C74" s="103">
        <v>27</v>
      </c>
      <c r="D74" s="100" t="s">
        <v>40</v>
      </c>
      <c r="E74" s="100">
        <v>13</v>
      </c>
      <c r="F74" s="100">
        <v>2</v>
      </c>
      <c r="G74" s="100">
        <v>14</v>
      </c>
      <c r="H74" s="100">
        <f t="shared" si="1"/>
        <v>351</v>
      </c>
      <c r="I74" s="100">
        <f t="shared" si="2"/>
        <v>54</v>
      </c>
      <c r="J74" s="100">
        <f t="shared" si="3"/>
        <v>378</v>
      </c>
    </row>
    <row r="75" spans="1:10" ht="14.25" customHeight="1" x14ac:dyDescent="0.25">
      <c r="A75" s="6">
        <v>69</v>
      </c>
      <c r="B75" s="106" t="s">
        <v>116</v>
      </c>
      <c r="C75" s="103">
        <v>29</v>
      </c>
      <c r="D75" s="100" t="s">
        <v>60</v>
      </c>
      <c r="E75" s="100">
        <v>13</v>
      </c>
      <c r="F75" s="100">
        <v>-5</v>
      </c>
      <c r="G75" s="100">
        <v>21</v>
      </c>
      <c r="H75" s="100">
        <f t="shared" si="1"/>
        <v>377</v>
      </c>
      <c r="I75" s="100">
        <f t="shared" si="2"/>
        <v>-145</v>
      </c>
      <c r="J75" s="100">
        <f t="shared" si="3"/>
        <v>609</v>
      </c>
    </row>
    <row r="76" spans="1:10" ht="14.25" customHeight="1" x14ac:dyDescent="0.25">
      <c r="A76" s="6">
        <v>70</v>
      </c>
      <c r="B76" s="106" t="s">
        <v>117</v>
      </c>
      <c r="C76" s="103">
        <v>20</v>
      </c>
      <c r="D76" s="100" t="s">
        <v>60</v>
      </c>
      <c r="E76" s="100">
        <v>13</v>
      </c>
      <c r="F76" s="100">
        <v>-2</v>
      </c>
      <c r="G76" s="100">
        <v>21</v>
      </c>
      <c r="H76" s="100">
        <f t="shared" si="1"/>
        <v>260</v>
      </c>
      <c r="I76" s="100">
        <f t="shared" si="2"/>
        <v>-40</v>
      </c>
      <c r="J76" s="100">
        <f t="shared" si="3"/>
        <v>420</v>
      </c>
    </row>
    <row r="77" spans="1:10" ht="14.25" customHeight="1" x14ac:dyDescent="0.25">
      <c r="A77" s="6">
        <v>71</v>
      </c>
      <c r="B77" s="106" t="s">
        <v>118</v>
      </c>
      <c r="C77" s="103">
        <v>30</v>
      </c>
      <c r="D77" s="100" t="s">
        <v>60</v>
      </c>
      <c r="E77" s="100">
        <v>13</v>
      </c>
      <c r="F77" s="100">
        <v>2</v>
      </c>
      <c r="G77" s="100">
        <v>21</v>
      </c>
      <c r="H77" s="100">
        <f t="shared" si="1"/>
        <v>390</v>
      </c>
      <c r="I77" s="100">
        <f t="shared" si="2"/>
        <v>60</v>
      </c>
      <c r="J77" s="100">
        <f t="shared" si="3"/>
        <v>630</v>
      </c>
    </row>
    <row r="78" spans="1:10" ht="14.25" customHeight="1" x14ac:dyDescent="0.25">
      <c r="A78" s="6">
        <v>72</v>
      </c>
      <c r="B78" s="106" t="s">
        <v>119</v>
      </c>
      <c r="C78" s="103">
        <v>22</v>
      </c>
      <c r="D78" s="100" t="s">
        <v>60</v>
      </c>
      <c r="E78" s="100">
        <v>13</v>
      </c>
      <c r="F78" s="100">
        <v>5</v>
      </c>
      <c r="G78" s="100">
        <v>21</v>
      </c>
      <c r="H78" s="100">
        <f t="shared" si="1"/>
        <v>286</v>
      </c>
      <c r="I78" s="100">
        <f t="shared" si="2"/>
        <v>110</v>
      </c>
      <c r="J78" s="100">
        <f t="shared" si="3"/>
        <v>462</v>
      </c>
    </row>
    <row r="79" spans="1:10" ht="14.25" customHeight="1" x14ac:dyDescent="0.25">
      <c r="A79" s="6">
        <v>73</v>
      </c>
      <c r="B79" s="107" t="s">
        <v>120</v>
      </c>
      <c r="C79" s="103">
        <v>40</v>
      </c>
      <c r="D79" s="100" t="s">
        <v>67</v>
      </c>
      <c r="E79" s="100">
        <v>3</v>
      </c>
      <c r="F79" s="100">
        <v>-5</v>
      </c>
      <c r="G79" s="100">
        <v>56</v>
      </c>
      <c r="H79" s="100">
        <f t="shared" si="1"/>
        <v>120</v>
      </c>
      <c r="I79" s="100">
        <f t="shared" si="2"/>
        <v>-200</v>
      </c>
      <c r="J79" s="100">
        <f t="shared" si="3"/>
        <v>2240</v>
      </c>
    </row>
    <row r="80" spans="1:10" ht="14.25" customHeight="1" x14ac:dyDescent="0.25">
      <c r="A80" s="6">
        <v>74</v>
      </c>
      <c r="B80" s="107" t="s">
        <v>121</v>
      </c>
      <c r="C80" s="103">
        <v>40</v>
      </c>
      <c r="D80" s="100" t="s">
        <v>67</v>
      </c>
      <c r="E80" s="100">
        <v>3</v>
      </c>
      <c r="F80" s="100">
        <v>5</v>
      </c>
      <c r="G80" s="100">
        <v>56</v>
      </c>
      <c r="H80" s="100">
        <f t="shared" si="1"/>
        <v>120</v>
      </c>
      <c r="I80" s="100">
        <f t="shared" si="2"/>
        <v>200</v>
      </c>
      <c r="J80" s="100">
        <f t="shared" si="3"/>
        <v>2240</v>
      </c>
    </row>
    <row r="81" spans="1:10" ht="14.25" customHeight="1" x14ac:dyDescent="0.25">
      <c r="A81" s="6">
        <v>75</v>
      </c>
      <c r="B81" s="107" t="s">
        <v>122</v>
      </c>
      <c r="C81" s="103">
        <v>40</v>
      </c>
      <c r="D81" s="100" t="s">
        <v>67</v>
      </c>
      <c r="E81" s="100">
        <v>3</v>
      </c>
      <c r="F81" s="100">
        <v>2</v>
      </c>
      <c r="G81" s="100">
        <v>49</v>
      </c>
      <c r="H81" s="100">
        <f t="shared" si="1"/>
        <v>120</v>
      </c>
      <c r="I81" s="100">
        <f t="shared" si="2"/>
        <v>80</v>
      </c>
      <c r="J81" s="100">
        <f t="shared" si="3"/>
        <v>1960</v>
      </c>
    </row>
    <row r="82" spans="1:10" ht="14.25" customHeight="1" x14ac:dyDescent="0.25">
      <c r="A82" s="6">
        <v>76</v>
      </c>
      <c r="B82" s="107" t="s">
        <v>123</v>
      </c>
      <c r="C82" s="103">
        <v>40</v>
      </c>
      <c r="D82" s="100" t="s">
        <v>67</v>
      </c>
      <c r="E82" s="100">
        <v>3</v>
      </c>
      <c r="F82" s="100">
        <v>5</v>
      </c>
      <c r="G82" s="100">
        <v>49</v>
      </c>
      <c r="H82" s="100">
        <f t="shared" si="1"/>
        <v>120</v>
      </c>
      <c r="I82" s="100">
        <f t="shared" si="2"/>
        <v>200</v>
      </c>
      <c r="J82" s="100">
        <f t="shared" si="3"/>
        <v>1960</v>
      </c>
    </row>
    <row r="83" spans="1:10" ht="14.25" customHeight="1" x14ac:dyDescent="0.25">
      <c r="A83" s="6">
        <v>77</v>
      </c>
      <c r="B83" s="107" t="s">
        <v>124</v>
      </c>
      <c r="C83" s="103">
        <v>40</v>
      </c>
      <c r="D83" s="100" t="s">
        <v>67</v>
      </c>
      <c r="E83" s="100">
        <v>3</v>
      </c>
      <c r="F83" s="100">
        <v>-5</v>
      </c>
      <c r="G83" s="100">
        <v>49</v>
      </c>
      <c r="H83" s="100">
        <f t="shared" si="1"/>
        <v>120</v>
      </c>
      <c r="I83" s="100">
        <f t="shared" si="2"/>
        <v>-200</v>
      </c>
      <c r="J83" s="100">
        <f t="shared" si="3"/>
        <v>1960</v>
      </c>
    </row>
    <row r="84" spans="1:10" ht="14.25" customHeight="1" x14ac:dyDescent="0.25">
      <c r="A84" s="6">
        <v>78</v>
      </c>
      <c r="B84" s="107" t="s">
        <v>125</v>
      </c>
      <c r="C84" s="103">
        <v>40</v>
      </c>
      <c r="D84" s="100" t="s">
        <v>67</v>
      </c>
      <c r="E84" s="100">
        <v>3</v>
      </c>
      <c r="F84" s="100">
        <v>-2</v>
      </c>
      <c r="G84" s="100">
        <v>49</v>
      </c>
      <c r="H84" s="100">
        <f t="shared" si="1"/>
        <v>120</v>
      </c>
      <c r="I84" s="100">
        <f t="shared" si="2"/>
        <v>-80</v>
      </c>
      <c r="J84" s="100">
        <f t="shared" si="3"/>
        <v>1960</v>
      </c>
    </row>
    <row r="85" spans="1:10" ht="14.25" customHeight="1" x14ac:dyDescent="0.25">
      <c r="A85" s="6">
        <v>79</v>
      </c>
      <c r="B85" s="107" t="s">
        <v>126</v>
      </c>
      <c r="C85" s="103">
        <v>40</v>
      </c>
      <c r="D85" s="100" t="s">
        <v>67</v>
      </c>
      <c r="E85" s="100">
        <v>3</v>
      </c>
      <c r="F85" s="100">
        <v>2</v>
      </c>
      <c r="G85" s="100">
        <v>7</v>
      </c>
      <c r="H85" s="100">
        <f t="shared" si="1"/>
        <v>120</v>
      </c>
      <c r="I85" s="100">
        <f t="shared" si="2"/>
        <v>80</v>
      </c>
      <c r="J85" s="100">
        <f t="shared" si="3"/>
        <v>280</v>
      </c>
    </row>
    <row r="86" spans="1:10" ht="14.25" customHeight="1" x14ac:dyDescent="0.25">
      <c r="A86" s="6">
        <v>80</v>
      </c>
      <c r="B86" s="107" t="s">
        <v>127</v>
      </c>
      <c r="C86" s="103">
        <v>40</v>
      </c>
      <c r="D86" s="100" t="s">
        <v>67</v>
      </c>
      <c r="E86" s="100">
        <v>3</v>
      </c>
      <c r="F86" s="100">
        <v>5</v>
      </c>
      <c r="G86" s="100">
        <v>7</v>
      </c>
      <c r="H86" s="100">
        <f t="shared" si="1"/>
        <v>120</v>
      </c>
      <c r="I86" s="100">
        <f t="shared" si="2"/>
        <v>200</v>
      </c>
      <c r="J86" s="100">
        <f t="shared" si="3"/>
        <v>280</v>
      </c>
    </row>
    <row r="87" spans="1:10" ht="14.25" customHeight="1" x14ac:dyDescent="0.25">
      <c r="A87" s="6">
        <v>81</v>
      </c>
      <c r="B87" s="107" t="s">
        <v>128</v>
      </c>
      <c r="C87" s="103">
        <v>40</v>
      </c>
      <c r="D87" s="100" t="s">
        <v>67</v>
      </c>
      <c r="E87" s="100">
        <v>3</v>
      </c>
      <c r="F87" s="100">
        <v>-5</v>
      </c>
      <c r="G87" s="100">
        <v>42</v>
      </c>
      <c r="H87" s="100">
        <f t="shared" si="1"/>
        <v>120</v>
      </c>
      <c r="I87" s="100">
        <f t="shared" si="2"/>
        <v>-200</v>
      </c>
      <c r="J87" s="100">
        <f t="shared" si="3"/>
        <v>1680</v>
      </c>
    </row>
    <row r="88" spans="1:10" ht="14.25" customHeight="1" x14ac:dyDescent="0.25">
      <c r="A88" s="6">
        <v>82</v>
      </c>
      <c r="B88" s="107" t="s">
        <v>129</v>
      </c>
      <c r="C88" s="103">
        <v>40</v>
      </c>
      <c r="D88" s="100" t="s">
        <v>67</v>
      </c>
      <c r="E88" s="100">
        <v>3</v>
      </c>
      <c r="F88" s="100">
        <v>-2</v>
      </c>
      <c r="G88" s="100">
        <v>42</v>
      </c>
      <c r="H88" s="100">
        <f t="shared" si="1"/>
        <v>120</v>
      </c>
      <c r="I88" s="100">
        <f t="shared" si="2"/>
        <v>-80</v>
      </c>
      <c r="J88" s="100">
        <f t="shared" si="3"/>
        <v>1680</v>
      </c>
    </row>
    <row r="89" spans="1:10" ht="14.25" customHeight="1" x14ac:dyDescent="0.25">
      <c r="A89" s="6">
        <v>83</v>
      </c>
      <c r="B89" s="107" t="s">
        <v>130</v>
      </c>
      <c r="C89" s="103">
        <v>40</v>
      </c>
      <c r="D89" s="100" t="s">
        <v>67</v>
      </c>
      <c r="E89" s="100">
        <v>3</v>
      </c>
      <c r="F89" s="100">
        <v>2</v>
      </c>
      <c r="G89" s="100">
        <v>42</v>
      </c>
      <c r="H89" s="100">
        <f t="shared" si="1"/>
        <v>120</v>
      </c>
      <c r="I89" s="100">
        <f t="shared" si="2"/>
        <v>80</v>
      </c>
      <c r="J89" s="100">
        <f t="shared" si="3"/>
        <v>1680</v>
      </c>
    </row>
    <row r="90" spans="1:10" ht="14.25" customHeight="1" x14ac:dyDescent="0.25">
      <c r="A90" s="6">
        <v>84</v>
      </c>
      <c r="B90" s="107" t="s">
        <v>131</v>
      </c>
      <c r="C90" s="103">
        <v>40</v>
      </c>
      <c r="D90" s="100" t="s">
        <v>67</v>
      </c>
      <c r="E90" s="100">
        <v>3</v>
      </c>
      <c r="F90" s="100">
        <v>5</v>
      </c>
      <c r="G90" s="100">
        <v>42</v>
      </c>
      <c r="H90" s="100">
        <f t="shared" si="1"/>
        <v>120</v>
      </c>
      <c r="I90" s="100">
        <f t="shared" si="2"/>
        <v>200</v>
      </c>
      <c r="J90" s="100">
        <f t="shared" si="3"/>
        <v>1680</v>
      </c>
    </row>
    <row r="91" spans="1:10" ht="14.25" customHeight="1" x14ac:dyDescent="0.25">
      <c r="A91" s="6">
        <v>85</v>
      </c>
      <c r="B91" s="107" t="s">
        <v>132</v>
      </c>
      <c r="C91" s="103">
        <v>40</v>
      </c>
      <c r="D91" s="100" t="s">
        <v>67</v>
      </c>
      <c r="E91" s="100">
        <v>3</v>
      </c>
      <c r="F91" s="100">
        <v>-5</v>
      </c>
      <c r="G91" s="100">
        <v>35</v>
      </c>
      <c r="H91" s="100">
        <f t="shared" si="1"/>
        <v>120</v>
      </c>
      <c r="I91" s="100">
        <f t="shared" si="2"/>
        <v>-200</v>
      </c>
      <c r="J91" s="100">
        <f t="shared" si="3"/>
        <v>1400</v>
      </c>
    </row>
    <row r="92" spans="1:10" ht="14.25" customHeight="1" x14ac:dyDescent="0.25">
      <c r="A92" s="6">
        <v>86</v>
      </c>
      <c r="B92" s="107" t="s">
        <v>133</v>
      </c>
      <c r="C92" s="103">
        <v>40</v>
      </c>
      <c r="D92" s="100" t="s">
        <v>67</v>
      </c>
      <c r="E92" s="100">
        <v>3</v>
      </c>
      <c r="F92" s="100">
        <v>-2</v>
      </c>
      <c r="G92" s="100">
        <v>35</v>
      </c>
      <c r="H92" s="100">
        <f t="shared" si="1"/>
        <v>120</v>
      </c>
      <c r="I92" s="100">
        <f t="shared" si="2"/>
        <v>-80</v>
      </c>
      <c r="J92" s="100">
        <f t="shared" si="3"/>
        <v>1400</v>
      </c>
    </row>
    <row r="93" spans="1:10" ht="14.25" customHeight="1" x14ac:dyDescent="0.25">
      <c r="A93" s="6">
        <v>87</v>
      </c>
      <c r="B93" s="107" t="s">
        <v>134</v>
      </c>
      <c r="C93" s="103">
        <v>40</v>
      </c>
      <c r="D93" s="100" t="s">
        <v>67</v>
      </c>
      <c r="E93" s="100">
        <v>3</v>
      </c>
      <c r="F93" s="100">
        <v>2</v>
      </c>
      <c r="G93" s="100">
        <v>35</v>
      </c>
      <c r="H93" s="100">
        <f t="shared" si="1"/>
        <v>120</v>
      </c>
      <c r="I93" s="100">
        <f t="shared" si="2"/>
        <v>80</v>
      </c>
      <c r="J93" s="100">
        <f t="shared" si="3"/>
        <v>1400</v>
      </c>
    </row>
    <row r="94" spans="1:10" ht="14.25" customHeight="1" x14ac:dyDescent="0.25">
      <c r="A94" s="6">
        <v>88</v>
      </c>
      <c r="B94" s="107" t="s">
        <v>135</v>
      </c>
      <c r="C94" s="103">
        <v>40</v>
      </c>
      <c r="D94" s="100" t="s">
        <v>67</v>
      </c>
      <c r="E94" s="100">
        <v>3</v>
      </c>
      <c r="F94" s="100">
        <v>5</v>
      </c>
      <c r="G94" s="100">
        <v>35</v>
      </c>
      <c r="H94" s="100">
        <f t="shared" si="1"/>
        <v>120</v>
      </c>
      <c r="I94" s="100">
        <f t="shared" si="2"/>
        <v>200</v>
      </c>
      <c r="J94" s="100">
        <f t="shared" si="3"/>
        <v>1400</v>
      </c>
    </row>
    <row r="95" spans="1:10" ht="14.25" customHeight="1" x14ac:dyDescent="0.25">
      <c r="A95" s="6">
        <v>89</v>
      </c>
      <c r="B95" s="107" t="s">
        <v>136</v>
      </c>
      <c r="C95" s="103">
        <v>40</v>
      </c>
      <c r="D95" s="100" t="s">
        <v>67</v>
      </c>
      <c r="E95" s="100">
        <v>3</v>
      </c>
      <c r="F95" s="100">
        <v>-5</v>
      </c>
      <c r="G95" s="100">
        <v>28</v>
      </c>
      <c r="H95" s="100">
        <f t="shared" si="1"/>
        <v>120</v>
      </c>
      <c r="I95" s="100">
        <f t="shared" si="2"/>
        <v>-200</v>
      </c>
      <c r="J95" s="100">
        <f t="shared" si="3"/>
        <v>1120</v>
      </c>
    </row>
    <row r="96" spans="1:10" ht="14.25" customHeight="1" x14ac:dyDescent="0.25">
      <c r="A96" s="6">
        <v>90</v>
      </c>
      <c r="B96" s="107" t="s">
        <v>137</v>
      </c>
      <c r="C96" s="103">
        <v>40</v>
      </c>
      <c r="D96" s="100" t="s">
        <v>67</v>
      </c>
      <c r="E96" s="100">
        <v>3</v>
      </c>
      <c r="F96" s="100">
        <v>-2</v>
      </c>
      <c r="G96" s="100">
        <v>28</v>
      </c>
      <c r="H96" s="100">
        <f t="shared" si="1"/>
        <v>120</v>
      </c>
      <c r="I96" s="100">
        <f t="shared" si="2"/>
        <v>-80</v>
      </c>
      <c r="J96" s="100">
        <f t="shared" si="3"/>
        <v>1120</v>
      </c>
    </row>
    <row r="97" spans="1:10" ht="14.25" customHeight="1" x14ac:dyDescent="0.25">
      <c r="A97" s="6">
        <v>91</v>
      </c>
      <c r="B97" s="107" t="s">
        <v>138</v>
      </c>
      <c r="C97" s="103">
        <v>40</v>
      </c>
      <c r="D97" s="100" t="s">
        <v>67</v>
      </c>
      <c r="E97" s="100">
        <v>3</v>
      </c>
      <c r="F97" s="100">
        <v>2</v>
      </c>
      <c r="G97" s="100">
        <v>28</v>
      </c>
      <c r="H97" s="100">
        <f t="shared" si="1"/>
        <v>120</v>
      </c>
      <c r="I97" s="100">
        <f t="shared" si="2"/>
        <v>80</v>
      </c>
      <c r="J97" s="100">
        <f t="shared" si="3"/>
        <v>1120</v>
      </c>
    </row>
    <row r="98" spans="1:10" ht="14.25" customHeight="1" x14ac:dyDescent="0.25">
      <c r="A98" s="6">
        <v>92</v>
      </c>
      <c r="B98" s="107" t="s">
        <v>139</v>
      </c>
      <c r="C98" s="103">
        <v>40</v>
      </c>
      <c r="D98" s="100" t="s">
        <v>67</v>
      </c>
      <c r="E98" s="100">
        <v>3</v>
      </c>
      <c r="F98" s="100">
        <v>5</v>
      </c>
      <c r="G98" s="100">
        <v>28</v>
      </c>
      <c r="H98" s="100">
        <f t="shared" si="1"/>
        <v>120</v>
      </c>
      <c r="I98" s="100">
        <f t="shared" si="2"/>
        <v>200</v>
      </c>
      <c r="J98" s="100">
        <f t="shared" si="3"/>
        <v>1120</v>
      </c>
    </row>
    <row r="99" spans="1:10" ht="14.25" customHeight="1" x14ac:dyDescent="0.25">
      <c r="A99" s="6">
        <v>93</v>
      </c>
      <c r="B99" s="107" t="s">
        <v>140</v>
      </c>
      <c r="C99" s="103">
        <v>40</v>
      </c>
      <c r="D99" s="100" t="s">
        <v>67</v>
      </c>
      <c r="E99" s="100">
        <v>3</v>
      </c>
      <c r="F99" s="100">
        <v>-5</v>
      </c>
      <c r="G99" s="100">
        <v>21</v>
      </c>
      <c r="H99" s="100">
        <f t="shared" si="1"/>
        <v>120</v>
      </c>
      <c r="I99" s="100">
        <f t="shared" si="2"/>
        <v>-200</v>
      </c>
      <c r="J99" s="100">
        <f t="shared" si="3"/>
        <v>840</v>
      </c>
    </row>
    <row r="100" spans="1:10" ht="14.25" customHeight="1" x14ac:dyDescent="0.25">
      <c r="A100" s="6">
        <v>94</v>
      </c>
      <c r="B100" s="107" t="s">
        <v>141</v>
      </c>
      <c r="C100" s="103">
        <v>40</v>
      </c>
      <c r="D100" s="100" t="s">
        <v>67</v>
      </c>
      <c r="E100" s="100">
        <v>3</v>
      </c>
      <c r="F100" s="100">
        <v>-2</v>
      </c>
      <c r="G100" s="100">
        <v>21</v>
      </c>
      <c r="H100" s="100">
        <f t="shared" si="1"/>
        <v>120</v>
      </c>
      <c r="I100" s="100">
        <f t="shared" si="2"/>
        <v>-80</v>
      </c>
      <c r="J100" s="100">
        <f t="shared" si="3"/>
        <v>840</v>
      </c>
    </row>
    <row r="101" spans="1:10" ht="14.25" customHeight="1" x14ac:dyDescent="0.25">
      <c r="A101" s="6">
        <v>95</v>
      </c>
      <c r="B101" s="107" t="s">
        <v>142</v>
      </c>
      <c r="C101" s="103">
        <v>40</v>
      </c>
      <c r="D101" s="100" t="s">
        <v>67</v>
      </c>
      <c r="E101" s="100">
        <v>3</v>
      </c>
      <c r="F101" s="100">
        <v>2</v>
      </c>
      <c r="G101" s="100">
        <v>21</v>
      </c>
      <c r="H101" s="100">
        <f t="shared" si="1"/>
        <v>120</v>
      </c>
      <c r="I101" s="100">
        <f t="shared" si="2"/>
        <v>80</v>
      </c>
      <c r="J101" s="100">
        <f t="shared" si="3"/>
        <v>840</v>
      </c>
    </row>
    <row r="102" spans="1:10" ht="14.25" customHeight="1" x14ac:dyDescent="0.25">
      <c r="A102" s="6">
        <v>96</v>
      </c>
      <c r="B102" s="107" t="s">
        <v>143</v>
      </c>
      <c r="C102" s="103">
        <v>40</v>
      </c>
      <c r="D102" s="100" t="s">
        <v>67</v>
      </c>
      <c r="E102" s="100">
        <v>3</v>
      </c>
      <c r="F102" s="100">
        <v>5</v>
      </c>
      <c r="G102" s="100">
        <v>21</v>
      </c>
      <c r="H102" s="100">
        <f t="shared" si="1"/>
        <v>120</v>
      </c>
      <c r="I102" s="100">
        <f t="shared" si="2"/>
        <v>200</v>
      </c>
      <c r="J102" s="100">
        <f t="shared" si="3"/>
        <v>840</v>
      </c>
    </row>
    <row r="103" spans="1:10" ht="14.25" customHeight="1" x14ac:dyDescent="0.25">
      <c r="A103" s="6">
        <v>97</v>
      </c>
      <c r="B103" s="107" t="s">
        <v>144</v>
      </c>
      <c r="C103" s="103">
        <v>40</v>
      </c>
      <c r="D103" s="100" t="s">
        <v>67</v>
      </c>
      <c r="E103" s="100">
        <v>3</v>
      </c>
      <c r="F103" s="100">
        <v>-5</v>
      </c>
      <c r="G103" s="100">
        <v>14</v>
      </c>
      <c r="H103" s="100">
        <f t="shared" si="1"/>
        <v>120</v>
      </c>
      <c r="I103" s="100">
        <f t="shared" si="2"/>
        <v>-200</v>
      </c>
      <c r="J103" s="100">
        <f t="shared" si="3"/>
        <v>560</v>
      </c>
    </row>
    <row r="104" spans="1:10" ht="14.25" customHeight="1" x14ac:dyDescent="0.25">
      <c r="A104" s="6">
        <v>98</v>
      </c>
      <c r="B104" s="107" t="s">
        <v>145</v>
      </c>
      <c r="C104" s="103">
        <v>40</v>
      </c>
      <c r="D104" s="100" t="s">
        <v>67</v>
      </c>
      <c r="E104" s="100">
        <v>3</v>
      </c>
      <c r="F104" s="100">
        <v>-2</v>
      </c>
      <c r="G104" s="100">
        <v>14</v>
      </c>
      <c r="H104" s="100">
        <f t="shared" si="1"/>
        <v>120</v>
      </c>
      <c r="I104" s="100">
        <f t="shared" si="2"/>
        <v>-80</v>
      </c>
      <c r="J104" s="100">
        <f t="shared" si="3"/>
        <v>560</v>
      </c>
    </row>
    <row r="105" spans="1:10" ht="14.25" customHeight="1" x14ac:dyDescent="0.25">
      <c r="A105" s="6">
        <v>99</v>
      </c>
      <c r="B105" s="107" t="s">
        <v>146</v>
      </c>
      <c r="C105" s="103">
        <v>40</v>
      </c>
      <c r="D105" s="100" t="s">
        <v>67</v>
      </c>
      <c r="E105" s="100">
        <v>3</v>
      </c>
      <c r="F105" s="100">
        <v>2</v>
      </c>
      <c r="G105" s="100">
        <v>14</v>
      </c>
      <c r="H105" s="100">
        <f t="shared" si="1"/>
        <v>120</v>
      </c>
      <c r="I105" s="100">
        <f t="shared" si="2"/>
        <v>80</v>
      </c>
      <c r="J105" s="100">
        <f t="shared" si="3"/>
        <v>560</v>
      </c>
    </row>
    <row r="106" spans="1:10" ht="14.25" customHeight="1" x14ac:dyDescent="0.25">
      <c r="A106" s="6">
        <v>100</v>
      </c>
      <c r="B106" s="107" t="s">
        <v>147</v>
      </c>
      <c r="C106" s="103">
        <v>40</v>
      </c>
      <c r="D106" s="100" t="s">
        <v>67</v>
      </c>
      <c r="E106" s="100">
        <v>3</v>
      </c>
      <c r="F106" s="100">
        <v>5</v>
      </c>
      <c r="G106" s="100">
        <v>14</v>
      </c>
      <c r="H106" s="100">
        <f t="shared" si="1"/>
        <v>120</v>
      </c>
      <c r="I106" s="100">
        <f t="shared" si="2"/>
        <v>200</v>
      </c>
      <c r="J106" s="100">
        <f t="shared" si="3"/>
        <v>560</v>
      </c>
    </row>
    <row r="107" spans="1:10" ht="14.25" customHeight="1" x14ac:dyDescent="0.25">
      <c r="A107" s="6">
        <v>101</v>
      </c>
      <c r="B107" s="107" t="s">
        <v>148</v>
      </c>
      <c r="C107" s="103">
        <v>40</v>
      </c>
      <c r="D107" s="100" t="s">
        <v>67</v>
      </c>
      <c r="E107" s="100">
        <v>3</v>
      </c>
      <c r="F107" s="100">
        <v>-5</v>
      </c>
      <c r="G107" s="100">
        <v>7</v>
      </c>
      <c r="H107" s="100">
        <f t="shared" si="1"/>
        <v>120</v>
      </c>
      <c r="I107" s="100">
        <f t="shared" si="2"/>
        <v>-200</v>
      </c>
      <c r="J107" s="100">
        <f t="shared" si="3"/>
        <v>280</v>
      </c>
    </row>
    <row r="108" spans="1:10" ht="14.25" customHeight="1" x14ac:dyDescent="0.25">
      <c r="A108" s="6">
        <v>102</v>
      </c>
      <c r="B108" s="107" t="s">
        <v>149</v>
      </c>
      <c r="C108" s="103">
        <v>40</v>
      </c>
      <c r="D108" s="100" t="s">
        <v>67</v>
      </c>
      <c r="E108" s="100">
        <v>3</v>
      </c>
      <c r="F108" s="100">
        <v>-2</v>
      </c>
      <c r="G108" s="100">
        <v>7</v>
      </c>
      <c r="H108" s="100">
        <f t="shared" si="1"/>
        <v>120</v>
      </c>
      <c r="I108" s="100">
        <f t="shared" si="2"/>
        <v>-80</v>
      </c>
      <c r="J108" s="100">
        <f t="shared" si="3"/>
        <v>280</v>
      </c>
    </row>
    <row r="109" spans="1:10" ht="14.25" customHeight="1" x14ac:dyDescent="0.25">
      <c r="A109" s="6">
        <v>103</v>
      </c>
      <c r="B109" s="108" t="s">
        <v>150</v>
      </c>
      <c r="C109" s="103">
        <v>14</v>
      </c>
      <c r="D109" s="100" t="s">
        <v>60</v>
      </c>
      <c r="E109" s="100">
        <v>6</v>
      </c>
      <c r="F109" s="100">
        <v>-5</v>
      </c>
      <c r="G109" s="100">
        <v>42</v>
      </c>
      <c r="H109" s="100">
        <f t="shared" si="1"/>
        <v>84</v>
      </c>
      <c r="I109" s="100">
        <f t="shared" si="2"/>
        <v>-70</v>
      </c>
      <c r="J109" s="100">
        <f t="shared" si="3"/>
        <v>588</v>
      </c>
    </row>
    <row r="110" spans="1:10" ht="14.25" customHeight="1" x14ac:dyDescent="0.25">
      <c r="A110" s="6">
        <v>104</v>
      </c>
      <c r="B110" s="108" t="s">
        <v>151</v>
      </c>
      <c r="C110" s="103">
        <v>16</v>
      </c>
      <c r="D110" s="100" t="s">
        <v>60</v>
      </c>
      <c r="E110" s="100">
        <v>6</v>
      </c>
      <c r="F110" s="100">
        <v>-2</v>
      </c>
      <c r="G110" s="100">
        <v>42</v>
      </c>
      <c r="H110" s="100">
        <f t="shared" si="1"/>
        <v>96</v>
      </c>
      <c r="I110" s="100">
        <f t="shared" si="2"/>
        <v>-32</v>
      </c>
      <c r="J110" s="100">
        <f t="shared" si="3"/>
        <v>672</v>
      </c>
    </row>
    <row r="111" spans="1:10" ht="14.25" customHeight="1" x14ac:dyDescent="0.25">
      <c r="A111" s="6">
        <v>105</v>
      </c>
      <c r="B111" s="108" t="s">
        <v>152</v>
      </c>
      <c r="C111" s="103">
        <v>22</v>
      </c>
      <c r="D111" s="100" t="s">
        <v>60</v>
      </c>
      <c r="E111" s="100">
        <v>6</v>
      </c>
      <c r="F111" s="100">
        <v>2</v>
      </c>
      <c r="G111" s="100">
        <v>42</v>
      </c>
      <c r="H111" s="100">
        <f t="shared" si="1"/>
        <v>132</v>
      </c>
      <c r="I111" s="100">
        <f t="shared" si="2"/>
        <v>44</v>
      </c>
      <c r="J111" s="100">
        <f t="shared" si="3"/>
        <v>924</v>
      </c>
    </row>
    <row r="112" spans="1:10" ht="14.25" customHeight="1" x14ac:dyDescent="0.25">
      <c r="A112" s="6">
        <v>106</v>
      </c>
      <c r="B112" s="108" t="s">
        <v>153</v>
      </c>
      <c r="C112" s="103">
        <v>15</v>
      </c>
      <c r="D112" s="100" t="s">
        <v>60</v>
      </c>
      <c r="E112" s="100">
        <v>6</v>
      </c>
      <c r="F112" s="100">
        <v>5</v>
      </c>
      <c r="G112" s="100">
        <v>42</v>
      </c>
      <c r="H112" s="100">
        <f t="shared" si="1"/>
        <v>90</v>
      </c>
      <c r="I112" s="100">
        <f t="shared" si="2"/>
        <v>75</v>
      </c>
      <c r="J112" s="100">
        <f t="shared" si="3"/>
        <v>630</v>
      </c>
    </row>
    <row r="113" spans="1:10" ht="14.25" customHeight="1" x14ac:dyDescent="0.25">
      <c r="A113" s="6">
        <v>107</v>
      </c>
      <c r="B113" s="108" t="s">
        <v>154</v>
      </c>
      <c r="C113" s="103">
        <v>16</v>
      </c>
      <c r="D113" s="100" t="s">
        <v>60</v>
      </c>
      <c r="E113" s="100">
        <v>6</v>
      </c>
      <c r="F113" s="100">
        <v>-5</v>
      </c>
      <c r="G113" s="100">
        <v>35</v>
      </c>
      <c r="H113" s="100">
        <f t="shared" si="1"/>
        <v>96</v>
      </c>
      <c r="I113" s="100">
        <f t="shared" si="2"/>
        <v>-80</v>
      </c>
      <c r="J113" s="100">
        <f t="shared" si="3"/>
        <v>560</v>
      </c>
    </row>
    <row r="114" spans="1:10" ht="14.25" customHeight="1" x14ac:dyDescent="0.25">
      <c r="A114" s="6">
        <v>108</v>
      </c>
      <c r="B114" s="108" t="s">
        <v>155</v>
      </c>
      <c r="C114" s="103">
        <v>18</v>
      </c>
      <c r="D114" s="100" t="s">
        <v>60</v>
      </c>
      <c r="E114" s="100">
        <v>6</v>
      </c>
      <c r="F114" s="100">
        <v>-2</v>
      </c>
      <c r="G114" s="100">
        <v>35</v>
      </c>
      <c r="H114" s="100">
        <f t="shared" si="1"/>
        <v>108</v>
      </c>
      <c r="I114" s="100">
        <f t="shared" si="2"/>
        <v>-36</v>
      </c>
      <c r="J114" s="100">
        <f t="shared" si="3"/>
        <v>630</v>
      </c>
    </row>
    <row r="115" spans="1:10" ht="14.25" customHeight="1" x14ac:dyDescent="0.25">
      <c r="A115" s="6">
        <v>109</v>
      </c>
      <c r="B115" s="108" t="s">
        <v>156</v>
      </c>
      <c r="C115" s="103">
        <v>23</v>
      </c>
      <c r="D115" s="100" t="s">
        <v>60</v>
      </c>
      <c r="E115" s="100">
        <v>6</v>
      </c>
      <c r="F115" s="100">
        <v>2</v>
      </c>
      <c r="G115" s="100">
        <v>35</v>
      </c>
      <c r="H115" s="100">
        <f t="shared" si="1"/>
        <v>138</v>
      </c>
      <c r="I115" s="100">
        <f t="shared" si="2"/>
        <v>46</v>
      </c>
      <c r="J115" s="100">
        <f t="shared" si="3"/>
        <v>805</v>
      </c>
    </row>
    <row r="116" spans="1:10" ht="14.25" customHeight="1" x14ac:dyDescent="0.25">
      <c r="A116" s="6">
        <v>110</v>
      </c>
      <c r="B116" s="108" t="s">
        <v>157</v>
      </c>
      <c r="C116" s="103">
        <v>29</v>
      </c>
      <c r="D116" s="100" t="s">
        <v>60</v>
      </c>
      <c r="E116" s="100">
        <v>6</v>
      </c>
      <c r="F116" s="100">
        <v>5</v>
      </c>
      <c r="G116" s="100">
        <v>35</v>
      </c>
      <c r="H116" s="100">
        <f t="shared" si="1"/>
        <v>174</v>
      </c>
      <c r="I116" s="100">
        <f t="shared" si="2"/>
        <v>145</v>
      </c>
      <c r="J116" s="100">
        <f t="shared" si="3"/>
        <v>1015</v>
      </c>
    </row>
    <row r="117" spans="1:10" ht="14.25" customHeight="1" x14ac:dyDescent="0.25">
      <c r="A117" s="6">
        <v>111</v>
      </c>
      <c r="B117" s="108" t="s">
        <v>158</v>
      </c>
      <c r="C117" s="103">
        <v>10</v>
      </c>
      <c r="D117" s="100" t="s">
        <v>60</v>
      </c>
      <c r="E117" s="100">
        <v>6</v>
      </c>
      <c r="F117" s="100">
        <v>-5</v>
      </c>
      <c r="G117" s="100">
        <v>28</v>
      </c>
      <c r="H117" s="100">
        <f t="shared" si="1"/>
        <v>60</v>
      </c>
      <c r="I117" s="100">
        <f t="shared" si="2"/>
        <v>-50</v>
      </c>
      <c r="J117" s="100">
        <f t="shared" si="3"/>
        <v>280</v>
      </c>
    </row>
    <row r="118" spans="1:10" ht="14.25" customHeight="1" x14ac:dyDescent="0.25">
      <c r="A118" s="6">
        <v>112</v>
      </c>
      <c r="B118" s="108" t="s">
        <v>159</v>
      </c>
      <c r="C118" s="103">
        <v>15</v>
      </c>
      <c r="D118" s="100" t="s">
        <v>60</v>
      </c>
      <c r="E118" s="100">
        <v>6</v>
      </c>
      <c r="F118" s="100">
        <v>-2</v>
      </c>
      <c r="G118" s="100">
        <v>28</v>
      </c>
      <c r="H118" s="100">
        <f t="shared" si="1"/>
        <v>90</v>
      </c>
      <c r="I118" s="100">
        <f t="shared" si="2"/>
        <v>-30</v>
      </c>
      <c r="J118" s="100">
        <f t="shared" si="3"/>
        <v>420</v>
      </c>
    </row>
    <row r="119" spans="1:10" ht="14.25" customHeight="1" x14ac:dyDescent="0.25">
      <c r="A119" s="6">
        <v>113</v>
      </c>
      <c r="B119" s="108" t="s">
        <v>160</v>
      </c>
      <c r="C119" s="103">
        <v>24</v>
      </c>
      <c r="D119" s="100" t="s">
        <v>60</v>
      </c>
      <c r="E119" s="100">
        <v>6</v>
      </c>
      <c r="F119" s="100">
        <v>2</v>
      </c>
      <c r="G119" s="100">
        <v>28</v>
      </c>
      <c r="H119" s="100">
        <f t="shared" si="1"/>
        <v>144</v>
      </c>
      <c r="I119" s="100">
        <f t="shared" si="2"/>
        <v>48</v>
      </c>
      <c r="J119" s="100">
        <f t="shared" si="3"/>
        <v>672</v>
      </c>
    </row>
    <row r="120" spans="1:10" ht="14.25" customHeight="1" x14ac:dyDescent="0.25">
      <c r="A120" s="6">
        <v>114</v>
      </c>
      <c r="B120" s="108" t="s">
        <v>161</v>
      </c>
      <c r="C120" s="103">
        <v>20</v>
      </c>
      <c r="D120" s="100" t="s">
        <v>60</v>
      </c>
      <c r="E120" s="100">
        <v>6</v>
      </c>
      <c r="F120" s="100">
        <v>5</v>
      </c>
      <c r="G120" s="100">
        <v>28</v>
      </c>
      <c r="H120" s="100">
        <f t="shared" si="1"/>
        <v>120</v>
      </c>
      <c r="I120" s="100">
        <f t="shared" si="2"/>
        <v>100</v>
      </c>
      <c r="J120" s="100">
        <f t="shared" si="3"/>
        <v>560</v>
      </c>
    </row>
    <row r="121" spans="1:10" ht="14.25" customHeight="1" x14ac:dyDescent="0.25">
      <c r="A121" s="6">
        <v>115</v>
      </c>
      <c r="B121" s="108" t="s">
        <v>162</v>
      </c>
      <c r="C121" s="103">
        <v>33</v>
      </c>
      <c r="D121" s="100" t="s">
        <v>60</v>
      </c>
      <c r="E121" s="100">
        <v>6</v>
      </c>
      <c r="F121" s="100">
        <v>-5</v>
      </c>
      <c r="G121" s="100">
        <v>21</v>
      </c>
      <c r="H121" s="100">
        <f t="shared" si="1"/>
        <v>198</v>
      </c>
      <c r="I121" s="100">
        <f t="shared" si="2"/>
        <v>-165</v>
      </c>
      <c r="J121" s="100">
        <f t="shared" si="3"/>
        <v>693</v>
      </c>
    </row>
    <row r="122" spans="1:10" ht="14.25" customHeight="1" x14ac:dyDescent="0.25">
      <c r="A122" s="6">
        <v>116</v>
      </c>
      <c r="B122" s="108" t="s">
        <v>163</v>
      </c>
      <c r="C122" s="103">
        <v>15</v>
      </c>
      <c r="D122" s="100" t="s">
        <v>60</v>
      </c>
      <c r="E122" s="100">
        <v>6</v>
      </c>
      <c r="F122" s="100">
        <v>-2</v>
      </c>
      <c r="G122" s="100">
        <v>21</v>
      </c>
      <c r="H122" s="100">
        <f t="shared" si="1"/>
        <v>90</v>
      </c>
      <c r="I122" s="100">
        <f t="shared" si="2"/>
        <v>-30</v>
      </c>
      <c r="J122" s="100">
        <f t="shared" si="3"/>
        <v>315</v>
      </c>
    </row>
    <row r="123" spans="1:10" ht="14.25" customHeight="1" x14ac:dyDescent="0.25">
      <c r="A123" s="6">
        <v>117</v>
      </c>
      <c r="B123" s="108" t="s">
        <v>164</v>
      </c>
      <c r="C123" s="103">
        <v>27</v>
      </c>
      <c r="D123" s="100" t="s">
        <v>60</v>
      </c>
      <c r="E123" s="100">
        <v>6</v>
      </c>
      <c r="F123" s="100">
        <v>2</v>
      </c>
      <c r="G123" s="100">
        <v>21</v>
      </c>
      <c r="H123" s="100">
        <f t="shared" si="1"/>
        <v>162</v>
      </c>
      <c r="I123" s="100">
        <f t="shared" si="2"/>
        <v>54</v>
      </c>
      <c r="J123" s="100">
        <f t="shared" si="3"/>
        <v>567</v>
      </c>
    </row>
    <row r="124" spans="1:10" ht="14.25" customHeight="1" x14ac:dyDescent="0.25">
      <c r="A124" s="6">
        <v>118</v>
      </c>
      <c r="B124" s="108" t="s">
        <v>165</v>
      </c>
      <c r="C124" s="103">
        <v>20</v>
      </c>
      <c r="D124" s="100" t="s">
        <v>60</v>
      </c>
      <c r="E124" s="100">
        <v>6</v>
      </c>
      <c r="F124" s="100">
        <v>5</v>
      </c>
      <c r="G124" s="100">
        <v>21</v>
      </c>
      <c r="H124" s="100">
        <f t="shared" si="1"/>
        <v>120</v>
      </c>
      <c r="I124" s="100">
        <f t="shared" si="2"/>
        <v>100</v>
      </c>
      <c r="J124" s="100">
        <f t="shared" si="3"/>
        <v>420</v>
      </c>
    </row>
    <row r="125" spans="1:10" ht="14.25" customHeight="1" x14ac:dyDescent="0.25">
      <c r="A125" s="6">
        <v>119</v>
      </c>
      <c r="B125" s="108" t="s">
        <v>166</v>
      </c>
      <c r="C125" s="103">
        <v>22</v>
      </c>
      <c r="D125" s="100" t="s">
        <v>60</v>
      </c>
      <c r="E125" s="100">
        <v>6</v>
      </c>
      <c r="F125" s="100">
        <v>-2</v>
      </c>
      <c r="G125" s="100">
        <v>14</v>
      </c>
      <c r="H125" s="100">
        <f t="shared" si="1"/>
        <v>132</v>
      </c>
      <c r="I125" s="100">
        <f t="shared" si="2"/>
        <v>-44</v>
      </c>
      <c r="J125" s="100">
        <f t="shared" si="3"/>
        <v>308</v>
      </c>
    </row>
    <row r="126" spans="1:10" ht="14.25" customHeight="1" x14ac:dyDescent="0.25">
      <c r="A126" s="6">
        <v>120</v>
      </c>
      <c r="B126" s="108" t="s">
        <v>167</v>
      </c>
      <c r="C126" s="109">
        <v>20</v>
      </c>
      <c r="D126" s="100" t="s">
        <v>60</v>
      </c>
      <c r="E126" s="100">
        <v>6</v>
      </c>
      <c r="F126" s="100">
        <v>2</v>
      </c>
      <c r="G126" s="100">
        <v>14</v>
      </c>
      <c r="H126" s="100">
        <f t="shared" si="1"/>
        <v>120</v>
      </c>
      <c r="I126" s="100">
        <f t="shared" si="2"/>
        <v>40</v>
      </c>
      <c r="J126" s="100">
        <f t="shared" si="3"/>
        <v>280</v>
      </c>
    </row>
    <row r="127" spans="1:10" ht="15.75" customHeight="1" x14ac:dyDescent="0.25">
      <c r="B127" s="110"/>
      <c r="C127" s="110"/>
      <c r="D127" s="110"/>
      <c r="E127" s="110"/>
      <c r="F127" s="110"/>
      <c r="G127" s="110"/>
      <c r="H127" s="110"/>
      <c r="I127" s="110"/>
      <c r="J127" s="110"/>
    </row>
    <row r="128" spans="1:10" ht="15.75" customHeight="1" x14ac:dyDescent="0.25">
      <c r="B128" s="110"/>
      <c r="C128" s="110"/>
      <c r="D128" s="110"/>
      <c r="E128" s="110"/>
      <c r="F128" s="110"/>
      <c r="G128" s="110"/>
      <c r="H128" s="110"/>
      <c r="I128" s="110"/>
      <c r="J128" s="110"/>
    </row>
    <row r="129" spans="11:11" ht="15.75" customHeight="1" x14ac:dyDescent="0.2"/>
    <row r="130" spans="11:11" ht="15.75" customHeight="1" x14ac:dyDescent="0.2"/>
    <row r="131" spans="11:11" ht="15.75" customHeight="1" x14ac:dyDescent="0.2">
      <c r="K131" s="1" t="s">
        <v>168</v>
      </c>
    </row>
    <row r="132" spans="11:11" ht="15.75" customHeight="1" x14ac:dyDescent="0.2"/>
    <row r="133" spans="11:11" ht="15.75" customHeight="1" x14ac:dyDescent="0.2"/>
    <row r="134" spans="11:11" ht="15.75" customHeight="1" x14ac:dyDescent="0.2"/>
    <row r="135" spans="11:11" ht="15.75" customHeight="1" x14ac:dyDescent="0.2"/>
    <row r="136" spans="11:11" ht="15.75" customHeight="1" x14ac:dyDescent="0.2"/>
    <row r="137" spans="11:11" ht="15.75" customHeight="1" x14ac:dyDescent="0.2"/>
    <row r="138" spans="11:11" ht="15.75" customHeight="1" x14ac:dyDescent="0.2"/>
    <row r="139" spans="11:11" ht="15.75" customHeight="1" x14ac:dyDescent="0.2"/>
    <row r="140" spans="11:11" ht="15.75" customHeight="1" x14ac:dyDescent="0.2"/>
    <row r="141" spans="11:11" ht="15.75" customHeight="1" x14ac:dyDescent="0.2"/>
    <row r="142" spans="11:11" ht="15.75" customHeight="1" x14ac:dyDescent="0.2"/>
    <row r="143" spans="11:11" ht="15.75" customHeight="1" x14ac:dyDescent="0.2"/>
    <row r="144" spans="11:11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D9C7C-C9AE-4B78-A1B2-55D927233269}">
  <dimension ref="B1:U1000"/>
  <sheetViews>
    <sheetView zoomScale="80" zoomScaleNormal="80" workbookViewId="0">
      <selection activeCell="J3" sqref="J3"/>
    </sheetView>
  </sheetViews>
  <sheetFormatPr baseColWidth="10" defaultColWidth="12.625" defaultRowHeight="15" customHeight="1" x14ac:dyDescent="0.2"/>
  <cols>
    <col min="1" max="3" width="8.125" customWidth="1"/>
    <col min="4" max="12" width="8.25" customWidth="1"/>
    <col min="13" max="21" width="14.375" customWidth="1"/>
  </cols>
  <sheetData>
    <row r="1" spans="2:21" ht="14.25" customHeight="1" x14ac:dyDescent="0.2"/>
    <row r="2" spans="2:21" ht="14.25" customHeight="1" x14ac:dyDescent="0.2">
      <c r="D2" s="1" t="s">
        <v>192</v>
      </c>
      <c r="E2" s="1" t="s">
        <v>193</v>
      </c>
    </row>
    <row r="3" spans="2:21" ht="14.25" customHeight="1" x14ac:dyDescent="0.25">
      <c r="B3" s="1" t="s">
        <v>170</v>
      </c>
      <c r="C3" s="15" t="s">
        <v>171</v>
      </c>
      <c r="D3" s="15" t="s">
        <v>172</v>
      </c>
      <c r="E3" s="15" t="s">
        <v>173</v>
      </c>
      <c r="F3" s="15" t="s">
        <v>174</v>
      </c>
      <c r="G3" s="15" t="s">
        <v>175</v>
      </c>
      <c r="H3" s="15" t="s">
        <v>176</v>
      </c>
      <c r="I3" s="15" t="s">
        <v>177</v>
      </c>
      <c r="J3" s="15" t="s">
        <v>178</v>
      </c>
      <c r="K3" s="1" t="s">
        <v>180</v>
      </c>
      <c r="N3" s="1">
        <v>56</v>
      </c>
      <c r="O3" s="1">
        <v>49</v>
      </c>
      <c r="P3" s="1">
        <v>42</v>
      </c>
      <c r="Q3" s="1">
        <v>35</v>
      </c>
      <c r="R3" s="1">
        <v>28</v>
      </c>
      <c r="S3" s="1">
        <v>21</v>
      </c>
      <c r="T3" s="1">
        <v>14</v>
      </c>
      <c r="U3" s="1">
        <v>7</v>
      </c>
    </row>
    <row r="4" spans="2:21" ht="14.25" customHeight="1" thickBot="1" x14ac:dyDescent="0.3">
      <c r="B4" s="15" t="s">
        <v>181</v>
      </c>
      <c r="C4" s="16"/>
      <c r="D4" s="17"/>
      <c r="E4" s="17"/>
      <c r="F4" s="17"/>
      <c r="G4" s="17"/>
      <c r="H4" s="18"/>
      <c r="I4" s="30"/>
      <c r="J4" s="30"/>
      <c r="K4" s="19">
        <v>-5</v>
      </c>
      <c r="L4" s="1" t="s">
        <v>179</v>
      </c>
    </row>
    <row r="5" spans="2:21" ht="14.25" customHeight="1" thickTop="1" thickBot="1" x14ac:dyDescent="0.3">
      <c r="B5" s="15" t="s">
        <v>182</v>
      </c>
      <c r="C5" s="20"/>
      <c r="D5" s="21"/>
      <c r="E5" s="21"/>
      <c r="F5" s="21"/>
      <c r="G5" s="21"/>
      <c r="H5" s="22"/>
      <c r="I5" s="30"/>
      <c r="J5" s="30"/>
      <c r="K5" s="19">
        <v>-2</v>
      </c>
    </row>
    <row r="6" spans="2:21" ht="14.25" customHeight="1" thickTop="1" thickBot="1" x14ac:dyDescent="0.3">
      <c r="B6" s="15"/>
      <c r="C6" s="20"/>
      <c r="D6" s="21"/>
      <c r="E6" s="21"/>
      <c r="F6" s="21"/>
      <c r="G6" s="21"/>
      <c r="H6" s="22"/>
      <c r="I6" s="30"/>
      <c r="J6" s="30"/>
      <c r="K6" s="19">
        <v>2</v>
      </c>
    </row>
    <row r="7" spans="2:21" ht="14.25" customHeight="1" thickTop="1" x14ac:dyDescent="0.25">
      <c r="B7" s="15" t="s">
        <v>184</v>
      </c>
      <c r="C7" s="23"/>
      <c r="D7" s="24"/>
      <c r="E7" s="24"/>
      <c r="F7" s="24"/>
      <c r="G7" s="24"/>
      <c r="H7" s="25"/>
      <c r="I7" s="30"/>
      <c r="J7" s="30"/>
      <c r="K7" s="19">
        <v>5</v>
      </c>
    </row>
    <row r="8" spans="2:21" ht="14.25" customHeight="1" x14ac:dyDescent="0.2">
      <c r="K8" s="1" t="s">
        <v>185</v>
      </c>
    </row>
    <row r="9" spans="2:21" ht="14.25" customHeight="1" x14ac:dyDescent="0.2"/>
    <row r="10" spans="2:21" ht="14.25" customHeight="1" x14ac:dyDescent="0.2">
      <c r="D10" s="1" t="s">
        <v>194</v>
      </c>
      <c r="E10" s="1" t="s">
        <v>195</v>
      </c>
    </row>
    <row r="11" spans="2:21" ht="14.25" customHeight="1" x14ac:dyDescent="0.25">
      <c r="B11" s="1" t="s">
        <v>170</v>
      </c>
      <c r="C11" s="15" t="s">
        <v>171</v>
      </c>
      <c r="D11" s="15" t="s">
        <v>172</v>
      </c>
      <c r="E11" s="15" t="s">
        <v>173</v>
      </c>
      <c r="F11" s="15" t="s">
        <v>174</v>
      </c>
      <c r="G11" s="15" t="s">
        <v>175</v>
      </c>
      <c r="H11" s="15" t="s">
        <v>176</v>
      </c>
      <c r="I11" s="15" t="s">
        <v>177</v>
      </c>
      <c r="J11" s="15" t="s">
        <v>178</v>
      </c>
      <c r="K11" s="1" t="s">
        <v>180</v>
      </c>
    </row>
    <row r="12" spans="2:21" ht="14.25" customHeight="1" thickBot="1" x14ac:dyDescent="0.3">
      <c r="B12" s="15" t="s">
        <v>181</v>
      </c>
      <c r="C12" s="43" t="s">
        <v>196</v>
      </c>
      <c r="D12" s="44" t="s">
        <v>197</v>
      </c>
      <c r="E12" s="44" t="s">
        <v>198</v>
      </c>
      <c r="F12" s="44" t="s">
        <v>199</v>
      </c>
      <c r="G12" s="45" t="s">
        <v>200</v>
      </c>
      <c r="H12" s="44" t="s">
        <v>201</v>
      </c>
      <c r="I12" s="17"/>
      <c r="J12" s="18"/>
      <c r="K12" s="19">
        <v>-5</v>
      </c>
      <c r="L12" s="1" t="s">
        <v>179</v>
      </c>
    </row>
    <row r="13" spans="2:21" ht="14.25" customHeight="1" thickTop="1" thickBot="1" x14ac:dyDescent="0.3">
      <c r="B13" s="15" t="s">
        <v>182</v>
      </c>
      <c r="C13" s="20"/>
      <c r="D13" s="21"/>
      <c r="E13" s="21"/>
      <c r="F13" s="21"/>
      <c r="H13" s="21"/>
      <c r="I13" s="21"/>
      <c r="J13" s="22"/>
      <c r="K13" s="19">
        <v>-2</v>
      </c>
    </row>
    <row r="14" spans="2:21" ht="14.25" customHeight="1" thickTop="1" thickBot="1" x14ac:dyDescent="0.3">
      <c r="B14" s="15" t="s">
        <v>183</v>
      </c>
      <c r="C14" s="20"/>
      <c r="D14" s="21"/>
      <c r="E14" s="21"/>
      <c r="F14" s="21"/>
      <c r="G14" s="21"/>
      <c r="H14" s="21"/>
      <c r="I14" s="21"/>
      <c r="J14" s="22"/>
      <c r="K14" s="19">
        <v>2</v>
      </c>
    </row>
    <row r="15" spans="2:21" ht="14.25" customHeight="1" thickTop="1" x14ac:dyDescent="0.25">
      <c r="B15" s="15" t="s">
        <v>184</v>
      </c>
      <c r="C15" s="51" t="s">
        <v>217</v>
      </c>
      <c r="D15" s="52" t="s">
        <v>218</v>
      </c>
      <c r="E15" s="52" t="s">
        <v>219</v>
      </c>
      <c r="F15" s="52" t="s">
        <v>220</v>
      </c>
      <c r="G15" s="53" t="s">
        <v>221</v>
      </c>
      <c r="H15" s="52" t="s">
        <v>222</v>
      </c>
      <c r="I15" s="24"/>
      <c r="J15" s="25"/>
      <c r="K15" s="19">
        <v>5</v>
      </c>
    </row>
    <row r="16" spans="2:21" ht="14.25" customHeight="1" x14ac:dyDescent="0.2">
      <c r="K16" s="1" t="s">
        <v>185</v>
      </c>
    </row>
    <row r="17" spans="2:12" ht="14.25" customHeight="1" x14ac:dyDescent="0.2"/>
    <row r="18" spans="2:12" ht="14.25" customHeight="1" x14ac:dyDescent="0.2">
      <c r="D18" s="1" t="s">
        <v>224</v>
      </c>
      <c r="E18" s="1" t="s">
        <v>225</v>
      </c>
    </row>
    <row r="19" spans="2:12" ht="14.25" customHeight="1" x14ac:dyDescent="0.25">
      <c r="B19" s="1" t="s">
        <v>170</v>
      </c>
      <c r="C19" s="15" t="s">
        <v>171</v>
      </c>
      <c r="D19" s="15" t="s">
        <v>172</v>
      </c>
      <c r="E19" s="15" t="s">
        <v>173</v>
      </c>
      <c r="F19" s="15" t="s">
        <v>174</v>
      </c>
      <c r="G19" s="15" t="s">
        <v>175</v>
      </c>
      <c r="H19" s="15" t="s">
        <v>176</v>
      </c>
      <c r="I19" s="15" t="s">
        <v>177</v>
      </c>
      <c r="J19" s="15" t="s">
        <v>178</v>
      </c>
      <c r="K19" s="1" t="s">
        <v>180</v>
      </c>
    </row>
    <row r="20" spans="2:12" ht="14.25" customHeight="1" thickBot="1" x14ac:dyDescent="0.3">
      <c r="B20" s="15" t="s">
        <v>181</v>
      </c>
      <c r="C20" s="55" t="s">
        <v>226</v>
      </c>
      <c r="D20" s="56" t="s">
        <v>227</v>
      </c>
      <c r="E20" s="56" t="s">
        <v>228</v>
      </c>
      <c r="F20" s="56" t="s">
        <v>229</v>
      </c>
      <c r="G20" s="44" t="s">
        <v>230</v>
      </c>
      <c r="H20" s="45" t="s">
        <v>231</v>
      </c>
      <c r="I20" s="17"/>
      <c r="J20" s="18"/>
      <c r="K20" s="19">
        <v>-5</v>
      </c>
      <c r="L20" s="1" t="s">
        <v>179</v>
      </c>
    </row>
    <row r="21" spans="2:12" ht="14.25" customHeight="1" thickTop="1" thickBot="1" x14ac:dyDescent="0.3">
      <c r="B21" s="15" t="s">
        <v>182</v>
      </c>
      <c r="C21" s="47" t="s">
        <v>233</v>
      </c>
      <c r="D21" s="48" t="s">
        <v>234</v>
      </c>
      <c r="E21" s="48" t="s">
        <v>235</v>
      </c>
      <c r="F21" s="48" t="s">
        <v>236</v>
      </c>
      <c r="G21" s="21"/>
      <c r="H21" s="49" t="s">
        <v>237</v>
      </c>
      <c r="I21" s="49" t="s">
        <v>238</v>
      </c>
      <c r="J21" s="50" t="s">
        <v>239</v>
      </c>
      <c r="K21" s="19">
        <v>-2</v>
      </c>
    </row>
    <row r="22" spans="2:12" ht="14.25" customHeight="1" thickTop="1" thickBot="1" x14ac:dyDescent="0.3">
      <c r="B22" s="15" t="s">
        <v>183</v>
      </c>
      <c r="C22" s="47" t="s">
        <v>240</v>
      </c>
      <c r="D22" s="48" t="s">
        <v>241</v>
      </c>
      <c r="E22" s="48" t="s">
        <v>242</v>
      </c>
      <c r="F22" s="48" t="s">
        <v>243</v>
      </c>
      <c r="G22" s="21"/>
      <c r="H22" s="49" t="s">
        <v>244</v>
      </c>
      <c r="I22" s="49" t="s">
        <v>245</v>
      </c>
      <c r="J22" s="50" t="s">
        <v>246</v>
      </c>
      <c r="K22" s="19">
        <v>2</v>
      </c>
    </row>
    <row r="23" spans="2:12" ht="14.25" customHeight="1" thickTop="1" x14ac:dyDescent="0.25">
      <c r="B23" s="15" t="s">
        <v>184</v>
      </c>
      <c r="C23" s="57" t="s">
        <v>247</v>
      </c>
      <c r="D23" s="58" t="s">
        <v>248</v>
      </c>
      <c r="E23" s="58" t="s">
        <v>249</v>
      </c>
      <c r="F23" s="58" t="s">
        <v>250</v>
      </c>
      <c r="G23" s="52" t="s">
        <v>251</v>
      </c>
      <c r="H23" s="53" t="s">
        <v>252</v>
      </c>
      <c r="I23" s="24"/>
      <c r="J23" s="25"/>
      <c r="K23" s="19">
        <v>5</v>
      </c>
    </row>
    <row r="24" spans="2:12" ht="14.25" customHeight="1" x14ac:dyDescent="0.2">
      <c r="K24" s="1" t="s">
        <v>185</v>
      </c>
    </row>
    <row r="25" spans="2:12" ht="14.25" customHeight="1" x14ac:dyDescent="0.2"/>
    <row r="26" spans="2:12" ht="14.25" customHeight="1" x14ac:dyDescent="0.2">
      <c r="D26" s="1" t="s">
        <v>254</v>
      </c>
      <c r="E26" s="1" t="s">
        <v>255</v>
      </c>
    </row>
    <row r="27" spans="2:12" ht="14.25" customHeight="1" x14ac:dyDescent="0.25">
      <c r="B27" s="1" t="s">
        <v>170</v>
      </c>
      <c r="C27" s="15" t="s">
        <v>171</v>
      </c>
      <c r="D27" s="15" t="s">
        <v>172</v>
      </c>
      <c r="E27" s="15" t="s">
        <v>173</v>
      </c>
      <c r="F27" s="15" t="s">
        <v>174</v>
      </c>
      <c r="G27" s="15" t="s">
        <v>175</v>
      </c>
      <c r="H27" s="15" t="s">
        <v>176</v>
      </c>
      <c r="I27" s="15" t="s">
        <v>177</v>
      </c>
      <c r="J27" s="15" t="s">
        <v>178</v>
      </c>
      <c r="K27" s="1" t="s">
        <v>180</v>
      </c>
    </row>
    <row r="28" spans="2:12" ht="14.25" customHeight="1" thickBot="1" x14ac:dyDescent="0.3">
      <c r="B28" s="15" t="s">
        <v>181</v>
      </c>
      <c r="C28" s="16"/>
      <c r="D28" s="17"/>
      <c r="E28" s="17"/>
      <c r="F28" s="17"/>
      <c r="G28" s="17"/>
      <c r="H28" s="17"/>
      <c r="I28" s="17"/>
      <c r="J28" s="46" t="s">
        <v>256</v>
      </c>
      <c r="K28" s="19">
        <v>-5</v>
      </c>
      <c r="L28" s="1" t="s">
        <v>179</v>
      </c>
    </row>
    <row r="29" spans="2:12" ht="14.25" customHeight="1" thickTop="1" thickBot="1" x14ac:dyDescent="0.3">
      <c r="B29" s="15" t="s">
        <v>182</v>
      </c>
      <c r="C29" s="20"/>
      <c r="D29" s="21"/>
      <c r="E29" s="21"/>
      <c r="F29" s="21"/>
      <c r="G29" s="59" t="s">
        <v>257</v>
      </c>
      <c r="H29" s="21"/>
      <c r="I29" s="21"/>
      <c r="J29" s="22"/>
      <c r="K29" s="19">
        <v>-2</v>
      </c>
    </row>
    <row r="30" spans="2:12" ht="14.25" customHeight="1" thickTop="1" thickBot="1" x14ac:dyDescent="0.3">
      <c r="B30" s="15" t="s">
        <v>183</v>
      </c>
      <c r="C30" s="20"/>
      <c r="D30" s="21"/>
      <c r="E30" s="21"/>
      <c r="F30" s="21"/>
      <c r="G30" s="59" t="s">
        <v>258</v>
      </c>
      <c r="H30" s="21"/>
      <c r="I30" s="21"/>
      <c r="J30" s="22"/>
      <c r="K30" s="19">
        <v>2</v>
      </c>
    </row>
    <row r="31" spans="2:12" ht="14.25" customHeight="1" thickTop="1" x14ac:dyDescent="0.25">
      <c r="B31" s="15" t="s">
        <v>184</v>
      </c>
      <c r="C31" s="23"/>
      <c r="D31" s="24"/>
      <c r="E31" s="24"/>
      <c r="F31" s="24"/>
      <c r="G31" s="24"/>
      <c r="H31" s="24"/>
      <c r="I31" s="24"/>
      <c r="J31" s="54" t="s">
        <v>259</v>
      </c>
      <c r="K31" s="19">
        <v>5</v>
      </c>
    </row>
    <row r="32" spans="2:12" ht="14.25" customHeight="1" x14ac:dyDescent="0.2">
      <c r="K32" s="1" t="s">
        <v>185</v>
      </c>
    </row>
    <row r="33" spans="2:21" ht="14.25" customHeight="1" x14ac:dyDescent="0.2"/>
    <row r="34" spans="2:21" ht="14.25" customHeight="1" x14ac:dyDescent="0.2">
      <c r="D34" s="1" t="s">
        <v>260</v>
      </c>
      <c r="E34" s="1" t="s">
        <v>261</v>
      </c>
    </row>
    <row r="35" spans="2:21" ht="14.25" customHeight="1" x14ac:dyDescent="0.25">
      <c r="B35" s="1" t="s">
        <v>170</v>
      </c>
      <c r="C35" s="15" t="s">
        <v>171</v>
      </c>
      <c r="D35" s="15" t="s">
        <v>172</v>
      </c>
      <c r="E35" s="15" t="s">
        <v>173</v>
      </c>
      <c r="F35" s="15" t="s">
        <v>174</v>
      </c>
      <c r="G35" s="15" t="s">
        <v>175</v>
      </c>
      <c r="H35" s="15" t="s">
        <v>176</v>
      </c>
      <c r="I35" s="15" t="s">
        <v>177</v>
      </c>
      <c r="J35" s="15" t="s">
        <v>178</v>
      </c>
      <c r="K35" s="1" t="s">
        <v>180</v>
      </c>
    </row>
    <row r="36" spans="2:21" ht="14.25" customHeight="1" thickBot="1" x14ac:dyDescent="0.3">
      <c r="B36" s="15" t="s">
        <v>181</v>
      </c>
      <c r="C36" s="43" t="s">
        <v>262</v>
      </c>
      <c r="D36" s="44" t="s">
        <v>263</v>
      </c>
      <c r="E36" s="60" t="s">
        <v>264</v>
      </c>
      <c r="F36" s="60" t="s">
        <v>265</v>
      </c>
      <c r="G36" s="60" t="s">
        <v>266</v>
      </c>
      <c r="H36" s="60" t="s">
        <v>267</v>
      </c>
      <c r="I36" s="17"/>
      <c r="J36" s="46" t="s">
        <v>268</v>
      </c>
      <c r="K36" s="19">
        <v>-5</v>
      </c>
      <c r="L36" s="1" t="s">
        <v>179</v>
      </c>
    </row>
    <row r="37" spans="2:21" ht="14.25" customHeight="1" thickTop="1" thickBot="1" x14ac:dyDescent="0.3">
      <c r="B37" s="15" t="s">
        <v>182</v>
      </c>
      <c r="C37" s="61" t="s">
        <v>269</v>
      </c>
      <c r="D37" s="59" t="s">
        <v>270</v>
      </c>
      <c r="E37" s="62" t="s">
        <v>271</v>
      </c>
      <c r="F37" s="62" t="s">
        <v>272</v>
      </c>
      <c r="G37" s="62" t="s">
        <v>273</v>
      </c>
      <c r="H37" s="62" t="s">
        <v>274</v>
      </c>
      <c r="I37" s="62" t="s">
        <v>275</v>
      </c>
      <c r="J37" s="22"/>
      <c r="K37" s="19">
        <v>-2</v>
      </c>
    </row>
    <row r="38" spans="2:21" ht="14.25" customHeight="1" thickTop="1" thickBot="1" x14ac:dyDescent="0.3">
      <c r="B38" s="15" t="s">
        <v>183</v>
      </c>
      <c r="C38" s="61" t="s">
        <v>276</v>
      </c>
      <c r="D38" s="59" t="s">
        <v>277</v>
      </c>
      <c r="E38" s="62" t="s">
        <v>278</v>
      </c>
      <c r="F38" s="62" t="s">
        <v>279</v>
      </c>
      <c r="G38" s="62" t="s">
        <v>280</v>
      </c>
      <c r="H38" s="62" t="s">
        <v>281</v>
      </c>
      <c r="I38" s="62" t="s">
        <v>282</v>
      </c>
      <c r="J38" s="22"/>
      <c r="K38" s="19">
        <v>2</v>
      </c>
    </row>
    <row r="39" spans="2:21" ht="14.25" customHeight="1" thickTop="1" x14ac:dyDescent="0.25">
      <c r="B39" s="15" t="s">
        <v>184</v>
      </c>
      <c r="C39" s="51" t="s">
        <v>283</v>
      </c>
      <c r="D39" s="52" t="s">
        <v>284</v>
      </c>
      <c r="E39" s="63" t="s">
        <v>285</v>
      </c>
      <c r="F39" s="63" t="s">
        <v>286</v>
      </c>
      <c r="G39" s="63" t="s">
        <v>287</v>
      </c>
      <c r="H39" s="63" t="s">
        <v>288</v>
      </c>
      <c r="I39" s="24"/>
      <c r="J39" s="54" t="s">
        <v>289</v>
      </c>
      <c r="K39" s="19">
        <v>5</v>
      </c>
    </row>
    <row r="40" spans="2:21" ht="14.25" customHeight="1" x14ac:dyDescent="0.2">
      <c r="K40" s="1" t="s">
        <v>185</v>
      </c>
    </row>
    <row r="41" spans="2:21" ht="14.25" customHeight="1" x14ac:dyDescent="0.2"/>
    <row r="42" spans="2:21" ht="14.25" customHeight="1" x14ac:dyDescent="0.2">
      <c r="D42" s="1" t="s">
        <v>290</v>
      </c>
      <c r="E42" s="1" t="s">
        <v>291</v>
      </c>
    </row>
    <row r="43" spans="2:21" ht="14.25" customHeight="1" x14ac:dyDescent="0.25">
      <c r="B43" s="1" t="s">
        <v>170</v>
      </c>
      <c r="C43" s="15" t="s">
        <v>171</v>
      </c>
      <c r="D43" s="15" t="s">
        <v>172</v>
      </c>
      <c r="E43" s="15" t="s">
        <v>173</v>
      </c>
      <c r="F43" s="15" t="s">
        <v>174</v>
      </c>
      <c r="G43" s="15" t="s">
        <v>175</v>
      </c>
      <c r="H43" s="15" t="s">
        <v>176</v>
      </c>
      <c r="I43" s="15" t="s">
        <v>177</v>
      </c>
      <c r="J43" s="15" t="s">
        <v>178</v>
      </c>
      <c r="K43" s="1" t="s">
        <v>180</v>
      </c>
    </row>
    <row r="44" spans="2:21" ht="14.25" customHeight="1" thickBot="1" x14ac:dyDescent="0.3">
      <c r="B44" s="15" t="s">
        <v>181</v>
      </c>
      <c r="C44" s="64" t="s">
        <v>292</v>
      </c>
      <c r="D44" s="65" t="s">
        <v>293</v>
      </c>
      <c r="E44" s="65" t="s">
        <v>294</v>
      </c>
      <c r="F44" s="65" t="s">
        <v>295</v>
      </c>
      <c r="G44" s="65" t="s">
        <v>296</v>
      </c>
      <c r="H44" s="66" t="s">
        <v>297</v>
      </c>
      <c r="I44" s="67" t="s">
        <v>298</v>
      </c>
      <c r="J44" s="67" t="s">
        <v>299</v>
      </c>
      <c r="K44" s="19">
        <v>-5</v>
      </c>
      <c r="L44" s="1" t="s">
        <v>179</v>
      </c>
      <c r="N44" s="1"/>
      <c r="O44" s="1"/>
      <c r="P44" s="1"/>
      <c r="Q44" s="1"/>
      <c r="R44" s="1"/>
      <c r="S44" s="1"/>
      <c r="T44" s="1">
        <v>71</v>
      </c>
      <c r="U44" s="1">
        <v>40</v>
      </c>
    </row>
    <row r="45" spans="2:21" ht="14.25" customHeight="1" thickTop="1" thickBot="1" x14ac:dyDescent="0.3">
      <c r="B45" s="15" t="s">
        <v>182</v>
      </c>
      <c r="C45" s="61" t="s">
        <v>300</v>
      </c>
      <c r="D45" s="68" t="s">
        <v>301</v>
      </c>
      <c r="E45" s="68" t="s">
        <v>302</v>
      </c>
      <c r="F45" s="68" t="s">
        <v>303</v>
      </c>
      <c r="G45" s="68" t="s">
        <v>304</v>
      </c>
      <c r="H45" s="69" t="s">
        <v>305</v>
      </c>
      <c r="I45" s="70" t="s">
        <v>306</v>
      </c>
      <c r="J45" s="70" t="s">
        <v>307</v>
      </c>
      <c r="K45" s="19">
        <v>-2</v>
      </c>
      <c r="N45" s="1"/>
      <c r="O45" s="1"/>
      <c r="P45" s="1"/>
      <c r="Q45" s="1"/>
      <c r="R45" s="1"/>
      <c r="S45" s="1"/>
      <c r="T45" s="1">
        <v>82</v>
      </c>
      <c r="U45" s="1">
        <v>67</v>
      </c>
    </row>
    <row r="46" spans="2:21" ht="14.25" customHeight="1" thickTop="1" thickBot="1" x14ac:dyDescent="0.3">
      <c r="B46" s="15" t="s">
        <v>183</v>
      </c>
      <c r="C46" s="61" t="s">
        <v>308</v>
      </c>
      <c r="D46" s="68" t="s">
        <v>309</v>
      </c>
      <c r="E46" s="68" t="s">
        <v>310</v>
      </c>
      <c r="F46" s="68" t="s">
        <v>311</v>
      </c>
      <c r="G46" s="68" t="s">
        <v>312</v>
      </c>
      <c r="H46" s="69" t="s">
        <v>313</v>
      </c>
      <c r="I46" s="70" t="s">
        <v>314</v>
      </c>
      <c r="J46" s="70" t="s">
        <v>315</v>
      </c>
      <c r="K46" s="19">
        <v>2</v>
      </c>
      <c r="N46" s="1"/>
      <c r="O46" s="1"/>
      <c r="P46" s="1"/>
      <c r="Q46" s="1"/>
      <c r="R46" s="1"/>
      <c r="S46" s="1"/>
      <c r="T46" s="1">
        <v>90</v>
      </c>
      <c r="U46" s="1">
        <v>52</v>
      </c>
    </row>
    <row r="47" spans="2:21" ht="14.25" customHeight="1" thickTop="1" x14ac:dyDescent="0.25">
      <c r="B47" s="15" t="s">
        <v>184</v>
      </c>
      <c r="C47" s="71" t="s">
        <v>316</v>
      </c>
      <c r="D47" s="72" t="s">
        <v>317</v>
      </c>
      <c r="E47" s="72" t="s">
        <v>318</v>
      </c>
      <c r="F47" s="72" t="s">
        <v>319</v>
      </c>
      <c r="G47" s="72" t="s">
        <v>320</v>
      </c>
      <c r="H47" s="73" t="s">
        <v>321</v>
      </c>
      <c r="I47" s="74" t="s">
        <v>322</v>
      </c>
      <c r="J47" s="74" t="s">
        <v>323</v>
      </c>
      <c r="K47" s="19">
        <v>5</v>
      </c>
      <c r="N47" s="1"/>
      <c r="O47" s="1"/>
      <c r="P47" s="1"/>
      <c r="Q47" s="1"/>
      <c r="R47" s="1"/>
      <c r="S47" s="1"/>
      <c r="T47" s="1">
        <v>92</v>
      </c>
      <c r="U47" s="1">
        <v>40</v>
      </c>
    </row>
    <row r="48" spans="2:21" ht="14.25" customHeight="1" x14ac:dyDescent="0.2">
      <c r="K48" s="1" t="s">
        <v>185</v>
      </c>
    </row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scale="75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71AC0-8547-44D5-8404-8378DF7BB55E}">
  <dimension ref="A1:S1000"/>
  <sheetViews>
    <sheetView topLeftCell="A7" zoomScale="78" zoomScaleNormal="78" workbookViewId="0">
      <selection activeCell="D18" sqref="D18"/>
    </sheetView>
  </sheetViews>
  <sheetFormatPr baseColWidth="10" defaultColWidth="12.625" defaultRowHeight="15" customHeight="1" x14ac:dyDescent="0.2"/>
  <cols>
    <col min="1" max="1" width="5.375" customWidth="1"/>
    <col min="2" max="2" width="13.875" customWidth="1"/>
    <col min="3" max="3" width="8.25" customWidth="1"/>
    <col min="4" max="4" width="10.75" customWidth="1"/>
    <col min="5" max="10" width="8.25" customWidth="1"/>
    <col min="11" max="11" width="14.375" customWidth="1"/>
  </cols>
  <sheetData>
    <row r="1" spans="1:19" ht="14.25" customHeight="1" x14ac:dyDescent="0.2"/>
    <row r="2" spans="1:19" ht="14.25" customHeight="1" x14ac:dyDescent="0.2">
      <c r="L2" s="1" t="s">
        <v>1</v>
      </c>
      <c r="M2" s="1">
        <v>2</v>
      </c>
      <c r="N2" s="1" t="s">
        <v>7</v>
      </c>
    </row>
    <row r="3" spans="1:19" ht="14.25" customHeight="1" x14ac:dyDescent="0.25">
      <c r="B3" s="2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3" t="s">
        <v>20</v>
      </c>
      <c r="I3" s="2" t="s">
        <v>21</v>
      </c>
      <c r="J3" s="2" t="s">
        <v>22</v>
      </c>
      <c r="L3" s="1" t="s">
        <v>3</v>
      </c>
      <c r="M3" s="1">
        <v>4</v>
      </c>
      <c r="N3" s="1" t="s">
        <v>7</v>
      </c>
    </row>
    <row r="4" spans="1:19" ht="14.25" customHeight="1" x14ac:dyDescent="0.25">
      <c r="B4" s="4" t="s">
        <v>23</v>
      </c>
      <c r="C4" s="2">
        <f>SUM(C6:C126)</f>
        <v>2776</v>
      </c>
      <c r="D4" s="2"/>
      <c r="E4" s="2"/>
      <c r="F4" s="2"/>
      <c r="G4" s="2"/>
      <c r="H4" s="2">
        <f>SUM(H5:H126)</f>
        <v>45063</v>
      </c>
      <c r="I4" s="2">
        <f>SUM(I5:I126)</f>
        <v>-20</v>
      </c>
      <c r="J4" s="2">
        <f>SUM(J5:J126)</f>
        <v>274736</v>
      </c>
      <c r="L4" s="1" t="s">
        <v>4</v>
      </c>
      <c r="M4" s="1">
        <v>20</v>
      </c>
      <c r="N4" s="1" t="s">
        <v>5</v>
      </c>
      <c r="S4" s="5" t="s">
        <v>24</v>
      </c>
    </row>
    <row r="5" spans="1:19" ht="14.25" customHeight="1" x14ac:dyDescent="0.25">
      <c r="B5" s="2" t="s">
        <v>25</v>
      </c>
      <c r="C5" s="2">
        <v>4200</v>
      </c>
      <c r="D5" s="2"/>
      <c r="E5" s="2">
        <v>6</v>
      </c>
      <c r="F5" s="2">
        <v>0</v>
      </c>
      <c r="G5" s="2">
        <v>44</v>
      </c>
      <c r="H5" s="2">
        <f>E5*C5</f>
        <v>25200</v>
      </c>
      <c r="I5" s="2">
        <v>0</v>
      </c>
      <c r="J5" s="2">
        <f>G5*C5</f>
        <v>184800</v>
      </c>
      <c r="L5" s="1" t="s">
        <v>6</v>
      </c>
      <c r="M5" s="1">
        <v>6</v>
      </c>
      <c r="N5" s="1" t="s">
        <v>7</v>
      </c>
    </row>
    <row r="6" spans="1:19" ht="14.25" customHeight="1" x14ac:dyDescent="0.25">
      <c r="A6" s="1" t="s">
        <v>27</v>
      </c>
      <c r="B6" s="2" t="s">
        <v>28</v>
      </c>
      <c r="C6" s="6">
        <f>20</f>
        <v>20</v>
      </c>
      <c r="D6" s="2"/>
      <c r="E6" s="2"/>
      <c r="F6" s="2"/>
      <c r="G6" s="2"/>
      <c r="H6" s="2"/>
      <c r="I6" s="2"/>
      <c r="J6" s="2"/>
      <c r="L6" s="1" t="s">
        <v>8</v>
      </c>
      <c r="M6" s="1">
        <v>38</v>
      </c>
      <c r="N6" s="1" t="s">
        <v>7</v>
      </c>
      <c r="P6" s="5" t="s">
        <v>6</v>
      </c>
      <c r="Q6" s="5" t="s">
        <v>330</v>
      </c>
    </row>
    <row r="7" spans="1:19" ht="14.25" customHeight="1" x14ac:dyDescent="0.25">
      <c r="A7" s="6"/>
      <c r="B7" s="7"/>
      <c r="C7" s="6"/>
      <c r="D7" s="2"/>
      <c r="E7" s="2"/>
      <c r="F7" s="2"/>
      <c r="G7" s="2"/>
      <c r="H7" s="2"/>
      <c r="I7" s="2"/>
      <c r="J7" s="2"/>
      <c r="L7" s="1" t="s">
        <v>9</v>
      </c>
      <c r="M7" s="1">
        <v>44</v>
      </c>
      <c r="N7" s="1" t="s">
        <v>7</v>
      </c>
      <c r="P7" s="5" t="s">
        <v>26</v>
      </c>
      <c r="Q7" s="5" t="s">
        <v>329</v>
      </c>
    </row>
    <row r="8" spans="1:19" ht="14.25" customHeight="1" x14ac:dyDescent="0.25">
      <c r="A8" s="6"/>
      <c r="B8" s="7"/>
      <c r="C8" s="6"/>
      <c r="D8" s="2"/>
      <c r="E8" s="2"/>
      <c r="F8" s="2"/>
      <c r="G8" s="2"/>
      <c r="H8" s="2"/>
      <c r="I8" s="2"/>
      <c r="J8" s="2"/>
      <c r="L8" s="91" t="s">
        <v>32</v>
      </c>
      <c r="M8" s="91">
        <f>SUM(C4:C5)</f>
        <v>6976</v>
      </c>
      <c r="N8">
        <f>M8/200</f>
        <v>34.880000000000003</v>
      </c>
      <c r="O8" t="s">
        <v>325</v>
      </c>
      <c r="P8" s="5" t="s">
        <v>29</v>
      </c>
      <c r="Q8" s="5">
        <v>4.7</v>
      </c>
      <c r="R8" t="s">
        <v>327</v>
      </c>
    </row>
    <row r="9" spans="1:19" ht="14.25" customHeight="1" x14ac:dyDescent="0.25">
      <c r="A9" s="6"/>
      <c r="B9" s="7"/>
      <c r="C9" s="6"/>
      <c r="D9" s="2"/>
      <c r="E9" s="2"/>
      <c r="F9" s="2"/>
      <c r="G9" s="2"/>
      <c r="H9" s="2"/>
      <c r="I9" s="2"/>
      <c r="J9" s="2"/>
      <c r="M9" s="5"/>
      <c r="P9" s="5" t="s">
        <v>328</v>
      </c>
      <c r="Q9" s="5">
        <v>29.7</v>
      </c>
      <c r="R9" s="75" t="s">
        <v>326</v>
      </c>
      <c r="S9" s="76">
        <v>0.25</v>
      </c>
    </row>
    <row r="10" spans="1:19" ht="14.25" customHeight="1" x14ac:dyDescent="0.25">
      <c r="A10" s="6"/>
      <c r="B10" s="7"/>
      <c r="C10" s="6"/>
      <c r="D10" s="2"/>
      <c r="E10" s="2"/>
      <c r="F10" s="2"/>
      <c r="G10" s="2"/>
      <c r="H10" s="2"/>
      <c r="I10" s="2"/>
      <c r="J10" s="2"/>
      <c r="M10" s="84" t="s">
        <v>35</v>
      </c>
    </row>
    <row r="11" spans="1:19" ht="14.25" customHeight="1" x14ac:dyDescent="0.25">
      <c r="A11" s="6">
        <v>5</v>
      </c>
      <c r="B11" s="7" t="s">
        <v>39</v>
      </c>
      <c r="C11" s="6">
        <v>18</v>
      </c>
      <c r="D11" s="2" t="s">
        <v>40</v>
      </c>
      <c r="E11" s="2">
        <v>16</v>
      </c>
      <c r="F11" s="2">
        <v>-5</v>
      </c>
      <c r="G11" s="2">
        <v>42</v>
      </c>
      <c r="H11" s="2">
        <f t="shared" ref="H11:H126" si="0">E11*C11</f>
        <v>288</v>
      </c>
      <c r="I11" s="2">
        <f t="shared" ref="I11:I126" si="1">F11*C11</f>
        <v>-90</v>
      </c>
      <c r="J11" s="2">
        <f t="shared" ref="J11:J126" si="2">G11*C11</f>
        <v>756</v>
      </c>
      <c r="L11" s="84" t="s">
        <v>41</v>
      </c>
      <c r="M11" s="84">
        <f>H4/(C4+C5)</f>
        <v>6.4597190366972477</v>
      </c>
      <c r="N11" s="5" t="s">
        <v>42</v>
      </c>
      <c r="P11" s="5" t="s">
        <v>36</v>
      </c>
      <c r="Q11" s="5">
        <f>Q9*S9</f>
        <v>7.4249999999999998</v>
      </c>
    </row>
    <row r="12" spans="1:19" ht="14.25" customHeight="1" x14ac:dyDescent="0.25">
      <c r="A12" s="6">
        <v>6</v>
      </c>
      <c r="B12" s="7" t="s">
        <v>44</v>
      </c>
      <c r="C12" s="6">
        <v>16</v>
      </c>
      <c r="D12" s="2" t="s">
        <v>40</v>
      </c>
      <c r="E12" s="2">
        <v>16</v>
      </c>
      <c r="F12" s="2">
        <v>-5</v>
      </c>
      <c r="G12" s="2">
        <v>56</v>
      </c>
      <c r="H12" s="2">
        <f t="shared" si="0"/>
        <v>256</v>
      </c>
      <c r="I12" s="2">
        <f t="shared" si="1"/>
        <v>-80</v>
      </c>
      <c r="J12" s="2">
        <f t="shared" si="2"/>
        <v>896</v>
      </c>
      <c r="P12" s="5" t="s">
        <v>38</v>
      </c>
      <c r="Q12" s="5">
        <f>M11</f>
        <v>6.4597190366972477</v>
      </c>
    </row>
    <row r="13" spans="1:19" ht="14.25" customHeight="1" x14ac:dyDescent="0.25">
      <c r="A13" s="6">
        <v>7</v>
      </c>
      <c r="B13" s="7" t="s">
        <v>45</v>
      </c>
      <c r="C13" s="6">
        <v>22</v>
      </c>
      <c r="D13" s="2" t="s">
        <v>40</v>
      </c>
      <c r="E13" s="2">
        <v>16</v>
      </c>
      <c r="F13" s="2">
        <v>-5</v>
      </c>
      <c r="G13" s="2">
        <v>49</v>
      </c>
      <c r="H13" s="2">
        <f t="shared" si="0"/>
        <v>352</v>
      </c>
      <c r="I13" s="2">
        <f t="shared" si="1"/>
        <v>-110</v>
      </c>
      <c r="J13" s="2">
        <f t="shared" si="2"/>
        <v>1078</v>
      </c>
      <c r="M13" s="5"/>
      <c r="P13" s="90" t="s">
        <v>43</v>
      </c>
      <c r="Q13" s="90">
        <f>Q11-Q12</f>
        <v>0.96528096330275215</v>
      </c>
    </row>
    <row r="14" spans="1:19" ht="14.25" customHeight="1" x14ac:dyDescent="0.25">
      <c r="A14" s="6">
        <v>8</v>
      </c>
      <c r="B14" s="7" t="s">
        <v>47</v>
      </c>
      <c r="C14" s="6">
        <v>26</v>
      </c>
      <c r="D14" s="2" t="s">
        <v>40</v>
      </c>
      <c r="E14" s="2">
        <v>16</v>
      </c>
      <c r="F14" s="2">
        <v>5</v>
      </c>
      <c r="G14" s="2">
        <v>42</v>
      </c>
      <c r="H14" s="2">
        <f t="shared" si="0"/>
        <v>416</v>
      </c>
      <c r="I14" s="2">
        <f t="shared" si="1"/>
        <v>130</v>
      </c>
      <c r="J14" s="2">
        <f t="shared" si="2"/>
        <v>1092</v>
      </c>
      <c r="L14" s="5"/>
      <c r="M14" s="86" t="s">
        <v>46</v>
      </c>
    </row>
    <row r="15" spans="1:19" ht="14.25" customHeight="1" x14ac:dyDescent="0.25">
      <c r="A15" s="6">
        <v>9</v>
      </c>
      <c r="B15" s="7" t="s">
        <v>48</v>
      </c>
      <c r="C15" s="6">
        <v>14</v>
      </c>
      <c r="D15" s="2" t="s">
        <v>40</v>
      </c>
      <c r="E15" s="2">
        <v>16</v>
      </c>
      <c r="F15" s="2">
        <v>-5</v>
      </c>
      <c r="G15" s="2">
        <v>35</v>
      </c>
      <c r="H15" s="2">
        <f t="shared" si="0"/>
        <v>224</v>
      </c>
      <c r="I15" s="2">
        <f t="shared" si="1"/>
        <v>-70</v>
      </c>
      <c r="J15" s="2">
        <f t="shared" si="2"/>
        <v>490</v>
      </c>
      <c r="L15" s="87" t="s">
        <v>49</v>
      </c>
      <c r="M15" s="87">
        <f>I4/(C4+C5)</f>
        <v>-2.8669724770642203E-3</v>
      </c>
      <c r="N15" s="5" t="s">
        <v>50</v>
      </c>
    </row>
    <row r="16" spans="1:19" ht="14.25" customHeight="1" x14ac:dyDescent="0.25">
      <c r="A16" s="6">
        <v>10</v>
      </c>
      <c r="B16" s="7" t="s">
        <v>51</v>
      </c>
      <c r="C16" s="6">
        <v>17</v>
      </c>
      <c r="D16" s="2" t="s">
        <v>40</v>
      </c>
      <c r="E16" s="2">
        <v>16</v>
      </c>
      <c r="F16" s="2">
        <v>5</v>
      </c>
      <c r="G16" s="2">
        <v>56</v>
      </c>
      <c r="H16" s="2">
        <f t="shared" si="0"/>
        <v>272</v>
      </c>
      <c r="I16" s="2">
        <f t="shared" si="1"/>
        <v>85</v>
      </c>
      <c r="J16" s="2">
        <f t="shared" si="2"/>
        <v>952</v>
      </c>
    </row>
    <row r="17" spans="1:14" ht="14.25" customHeight="1" x14ac:dyDescent="0.25">
      <c r="A17" s="6">
        <v>11</v>
      </c>
      <c r="B17" s="7" t="s">
        <v>52</v>
      </c>
      <c r="C17" s="6">
        <v>22</v>
      </c>
      <c r="D17" s="2" t="s">
        <v>40</v>
      </c>
      <c r="E17" s="2">
        <v>16</v>
      </c>
      <c r="F17" s="2">
        <v>5</v>
      </c>
      <c r="G17" s="2">
        <v>49</v>
      </c>
      <c r="H17" s="2">
        <f t="shared" si="0"/>
        <v>352</v>
      </c>
      <c r="I17" s="2">
        <f t="shared" si="1"/>
        <v>110</v>
      </c>
      <c r="J17" s="2">
        <f t="shared" si="2"/>
        <v>1078</v>
      </c>
      <c r="M17" s="5"/>
    </row>
    <row r="18" spans="1:14" ht="14.25" customHeight="1" x14ac:dyDescent="0.25">
      <c r="A18" s="6">
        <v>12</v>
      </c>
      <c r="B18" s="7" t="s">
        <v>54</v>
      </c>
      <c r="C18" s="6">
        <v>12</v>
      </c>
      <c r="D18" s="2" t="s">
        <v>40</v>
      </c>
      <c r="E18" s="2">
        <v>16</v>
      </c>
      <c r="F18" s="2">
        <v>5</v>
      </c>
      <c r="G18" s="2">
        <v>35</v>
      </c>
      <c r="H18" s="2">
        <f t="shared" si="0"/>
        <v>192</v>
      </c>
      <c r="I18" s="2">
        <f t="shared" si="1"/>
        <v>60</v>
      </c>
      <c r="J18" s="2">
        <f t="shared" si="2"/>
        <v>420</v>
      </c>
      <c r="M18" s="89" t="s">
        <v>53</v>
      </c>
    </row>
    <row r="19" spans="1:14" ht="14.25" customHeight="1" x14ac:dyDescent="0.25">
      <c r="A19" s="6">
        <v>13</v>
      </c>
      <c r="B19" s="7" t="s">
        <v>55</v>
      </c>
      <c r="C19" s="6">
        <v>22</v>
      </c>
      <c r="D19" s="2" t="s">
        <v>40</v>
      </c>
      <c r="E19" s="2">
        <v>16</v>
      </c>
      <c r="F19" s="2">
        <v>5</v>
      </c>
      <c r="G19" s="2">
        <v>14</v>
      </c>
      <c r="H19" s="2">
        <f t="shared" si="0"/>
        <v>352</v>
      </c>
      <c r="I19" s="2">
        <f t="shared" si="1"/>
        <v>110</v>
      </c>
      <c r="J19" s="2">
        <f t="shared" si="2"/>
        <v>308</v>
      </c>
      <c r="L19" s="88" t="s">
        <v>56</v>
      </c>
      <c r="M19" s="88">
        <f>J4/(C4+C5)</f>
        <v>39.383027522935777</v>
      </c>
      <c r="N19" s="5" t="s">
        <v>57</v>
      </c>
    </row>
    <row r="20" spans="1:14" ht="14.25" customHeight="1" x14ac:dyDescent="0.25">
      <c r="A20" s="6">
        <v>14</v>
      </c>
      <c r="B20" s="7" t="s">
        <v>58</v>
      </c>
      <c r="C20" s="6">
        <v>17</v>
      </c>
      <c r="D20" s="2" t="s">
        <v>40</v>
      </c>
      <c r="E20" s="2">
        <v>16</v>
      </c>
      <c r="F20" s="2">
        <v>-5</v>
      </c>
      <c r="G20" s="2">
        <v>21</v>
      </c>
      <c r="H20" s="2">
        <f t="shared" si="0"/>
        <v>272</v>
      </c>
      <c r="I20" s="2">
        <f t="shared" si="1"/>
        <v>-85</v>
      </c>
      <c r="J20" s="2">
        <f t="shared" si="2"/>
        <v>357</v>
      </c>
    </row>
    <row r="21" spans="1:14" ht="14.25" customHeight="1" x14ac:dyDescent="0.25">
      <c r="A21" s="6">
        <v>15</v>
      </c>
      <c r="B21" s="7" t="s">
        <v>59</v>
      </c>
      <c r="C21" s="6">
        <v>26</v>
      </c>
      <c r="D21" s="2" t="s">
        <v>60</v>
      </c>
      <c r="E21" s="2">
        <v>13</v>
      </c>
      <c r="F21" s="2">
        <v>-5</v>
      </c>
      <c r="G21" s="2">
        <v>28</v>
      </c>
      <c r="H21" s="2">
        <f t="shared" si="0"/>
        <v>338</v>
      </c>
      <c r="I21" s="2">
        <f t="shared" si="1"/>
        <v>-130</v>
      </c>
      <c r="J21" s="2">
        <f t="shared" si="2"/>
        <v>728</v>
      </c>
    </row>
    <row r="22" spans="1:14" ht="14.25" customHeight="1" x14ac:dyDescent="0.25">
      <c r="A22" s="6">
        <v>16</v>
      </c>
      <c r="B22" s="7" t="s">
        <v>61</v>
      </c>
      <c r="C22" s="6">
        <v>15</v>
      </c>
      <c r="D22" s="2" t="s">
        <v>60</v>
      </c>
      <c r="E22" s="2">
        <v>9</v>
      </c>
      <c r="F22" s="2">
        <v>-2</v>
      </c>
      <c r="G22" s="2">
        <v>28</v>
      </c>
      <c r="H22" s="2">
        <f t="shared" si="0"/>
        <v>135</v>
      </c>
      <c r="I22" s="2">
        <f t="shared" si="1"/>
        <v>-30</v>
      </c>
      <c r="J22" s="2">
        <f t="shared" si="2"/>
        <v>420</v>
      </c>
    </row>
    <row r="23" spans="1:14" ht="14.25" customHeight="1" x14ac:dyDescent="0.25">
      <c r="A23" s="6">
        <v>17</v>
      </c>
      <c r="B23" s="7" t="s">
        <v>62</v>
      </c>
      <c r="C23" s="6">
        <v>18</v>
      </c>
      <c r="D23" s="2" t="s">
        <v>60</v>
      </c>
      <c r="E23" s="2">
        <v>9</v>
      </c>
      <c r="F23" s="2">
        <v>2</v>
      </c>
      <c r="G23" s="2">
        <v>28</v>
      </c>
      <c r="H23" s="2">
        <f t="shared" si="0"/>
        <v>162</v>
      </c>
      <c r="I23" s="2">
        <f t="shared" si="1"/>
        <v>36</v>
      </c>
      <c r="J23" s="2">
        <f t="shared" si="2"/>
        <v>504</v>
      </c>
    </row>
    <row r="24" spans="1:14" ht="14.25" customHeight="1" x14ac:dyDescent="0.25">
      <c r="A24" s="6">
        <v>18</v>
      </c>
      <c r="B24" s="7" t="s">
        <v>63</v>
      </c>
      <c r="C24" s="6">
        <v>19</v>
      </c>
      <c r="D24" s="2" t="s">
        <v>60</v>
      </c>
      <c r="E24" s="2">
        <v>13</v>
      </c>
      <c r="F24" s="2">
        <v>5</v>
      </c>
      <c r="G24" s="2">
        <v>28</v>
      </c>
      <c r="H24" s="2">
        <f t="shared" si="0"/>
        <v>247</v>
      </c>
      <c r="I24" s="2">
        <f t="shared" si="1"/>
        <v>95</v>
      </c>
      <c r="J24" s="2">
        <f t="shared" si="2"/>
        <v>532</v>
      </c>
    </row>
    <row r="25" spans="1:14" ht="14.25" customHeight="1" x14ac:dyDescent="0.25">
      <c r="A25" s="6">
        <v>19</v>
      </c>
      <c r="B25" s="7" t="s">
        <v>64</v>
      </c>
      <c r="C25" s="6">
        <v>24</v>
      </c>
      <c r="D25" s="2" t="s">
        <v>60</v>
      </c>
      <c r="E25" s="2">
        <v>9</v>
      </c>
      <c r="F25" s="2">
        <v>-5</v>
      </c>
      <c r="G25" s="2">
        <v>7</v>
      </c>
      <c r="H25" s="2">
        <f t="shared" si="0"/>
        <v>216</v>
      </c>
      <c r="I25" s="2">
        <f t="shared" si="1"/>
        <v>-120</v>
      </c>
      <c r="J25" s="2">
        <f t="shared" si="2"/>
        <v>168</v>
      </c>
    </row>
    <row r="26" spans="1:14" ht="14.25" customHeight="1" x14ac:dyDescent="0.25">
      <c r="A26" s="6">
        <v>20</v>
      </c>
      <c r="B26" s="7" t="s">
        <v>65</v>
      </c>
      <c r="C26" s="6">
        <v>25</v>
      </c>
      <c r="D26" s="2" t="s">
        <v>60</v>
      </c>
      <c r="E26" s="2">
        <v>9</v>
      </c>
      <c r="F26" s="2">
        <v>5</v>
      </c>
      <c r="G26" s="2">
        <v>7</v>
      </c>
      <c r="H26" s="2">
        <f t="shared" si="0"/>
        <v>225</v>
      </c>
      <c r="I26" s="2">
        <f t="shared" si="1"/>
        <v>125</v>
      </c>
      <c r="J26" s="2">
        <f t="shared" si="2"/>
        <v>175</v>
      </c>
    </row>
    <row r="27" spans="1:14" ht="14.25" customHeight="1" x14ac:dyDescent="0.25">
      <c r="A27" s="6">
        <v>21</v>
      </c>
      <c r="B27" s="7" t="s">
        <v>66</v>
      </c>
      <c r="C27" s="6">
        <v>21</v>
      </c>
      <c r="D27" s="2" t="s">
        <v>67</v>
      </c>
      <c r="E27" s="2">
        <v>6</v>
      </c>
      <c r="F27" s="2">
        <v>-5</v>
      </c>
      <c r="G27" s="2">
        <v>7</v>
      </c>
      <c r="H27" s="2">
        <f t="shared" si="0"/>
        <v>126</v>
      </c>
      <c r="I27" s="2">
        <f t="shared" si="1"/>
        <v>-105</v>
      </c>
      <c r="J27" s="2">
        <f t="shared" si="2"/>
        <v>147</v>
      </c>
    </row>
    <row r="28" spans="1:14" ht="14.25" customHeight="1" x14ac:dyDescent="0.25">
      <c r="A28" s="6">
        <v>22</v>
      </c>
      <c r="B28" s="7" t="s">
        <v>68</v>
      </c>
      <c r="C28" s="6">
        <v>18</v>
      </c>
      <c r="D28" s="2" t="s">
        <v>67</v>
      </c>
      <c r="E28" s="2">
        <v>6</v>
      </c>
      <c r="F28" s="2">
        <v>5</v>
      </c>
      <c r="G28" s="2">
        <v>7</v>
      </c>
      <c r="H28" s="2">
        <f t="shared" si="0"/>
        <v>108</v>
      </c>
      <c r="I28" s="2">
        <f t="shared" si="1"/>
        <v>90</v>
      </c>
      <c r="J28" s="2">
        <f t="shared" si="2"/>
        <v>126</v>
      </c>
    </row>
    <row r="29" spans="1:14" ht="14.25" customHeight="1" x14ac:dyDescent="0.25">
      <c r="A29" s="6">
        <v>23</v>
      </c>
      <c r="B29" s="7" t="s">
        <v>69</v>
      </c>
      <c r="C29" s="6">
        <v>17</v>
      </c>
      <c r="D29" s="2" t="s">
        <v>67</v>
      </c>
      <c r="E29" s="2">
        <v>6</v>
      </c>
      <c r="F29" s="2">
        <v>-5</v>
      </c>
      <c r="G29" s="2">
        <v>56</v>
      </c>
      <c r="H29" s="2">
        <f t="shared" si="0"/>
        <v>102</v>
      </c>
      <c r="I29" s="2">
        <f t="shared" si="1"/>
        <v>-85</v>
      </c>
      <c r="J29" s="2">
        <f t="shared" si="2"/>
        <v>952</v>
      </c>
    </row>
    <row r="30" spans="1:14" ht="14.25" customHeight="1" x14ac:dyDescent="0.25">
      <c r="A30" s="6">
        <v>24</v>
      </c>
      <c r="B30" s="7" t="s">
        <v>70</v>
      </c>
      <c r="C30" s="6">
        <v>24</v>
      </c>
      <c r="D30" s="2" t="s">
        <v>67</v>
      </c>
      <c r="E30" s="2">
        <v>6</v>
      </c>
      <c r="F30" s="2">
        <v>-2</v>
      </c>
      <c r="G30" s="2">
        <v>56</v>
      </c>
      <c r="H30" s="2">
        <f t="shared" si="0"/>
        <v>144</v>
      </c>
      <c r="I30" s="2">
        <f t="shared" si="1"/>
        <v>-48</v>
      </c>
      <c r="J30" s="2">
        <f t="shared" si="2"/>
        <v>1344</v>
      </c>
    </row>
    <row r="31" spans="1:14" ht="14.25" customHeight="1" x14ac:dyDescent="0.25">
      <c r="A31" s="6">
        <v>25</v>
      </c>
      <c r="B31" s="7" t="s">
        <v>71</v>
      </c>
      <c r="C31" s="6">
        <v>15</v>
      </c>
      <c r="D31" s="2" t="s">
        <v>67</v>
      </c>
      <c r="E31" s="2">
        <v>6</v>
      </c>
      <c r="F31" s="2">
        <v>2</v>
      </c>
      <c r="G31" s="2">
        <v>56</v>
      </c>
      <c r="H31" s="2">
        <f t="shared" si="0"/>
        <v>90</v>
      </c>
      <c r="I31" s="2">
        <f t="shared" si="1"/>
        <v>30</v>
      </c>
      <c r="J31" s="2">
        <f t="shared" si="2"/>
        <v>840</v>
      </c>
    </row>
    <row r="32" spans="1:14" ht="14.25" customHeight="1" x14ac:dyDescent="0.25">
      <c r="A32" s="6">
        <v>26</v>
      </c>
      <c r="B32" s="7" t="s">
        <v>72</v>
      </c>
      <c r="C32" s="6">
        <v>19</v>
      </c>
      <c r="D32" s="2" t="s">
        <v>67</v>
      </c>
      <c r="E32" s="2">
        <v>6</v>
      </c>
      <c r="F32" s="2">
        <v>5</v>
      </c>
      <c r="G32" s="2">
        <v>56</v>
      </c>
      <c r="H32" s="2">
        <f t="shared" si="0"/>
        <v>114</v>
      </c>
      <c r="I32" s="2">
        <f t="shared" si="1"/>
        <v>95</v>
      </c>
      <c r="J32" s="2">
        <f t="shared" si="2"/>
        <v>1064</v>
      </c>
    </row>
    <row r="33" spans="1:10" ht="14.25" customHeight="1" x14ac:dyDescent="0.25">
      <c r="A33" s="6">
        <v>27</v>
      </c>
      <c r="B33" s="7" t="s">
        <v>73</v>
      </c>
      <c r="C33" s="6">
        <v>15</v>
      </c>
      <c r="D33" s="2" t="s">
        <v>67</v>
      </c>
      <c r="E33" s="2">
        <v>6</v>
      </c>
      <c r="F33" s="2">
        <v>-5</v>
      </c>
      <c r="G33" s="2">
        <v>49</v>
      </c>
      <c r="H33" s="2">
        <f t="shared" si="0"/>
        <v>90</v>
      </c>
      <c r="I33" s="2">
        <f t="shared" si="1"/>
        <v>-75</v>
      </c>
      <c r="J33" s="2">
        <f t="shared" si="2"/>
        <v>735</v>
      </c>
    </row>
    <row r="34" spans="1:10" ht="14.25" customHeight="1" x14ac:dyDescent="0.25">
      <c r="A34" s="6">
        <v>28</v>
      </c>
      <c r="B34" s="7" t="s">
        <v>74</v>
      </c>
      <c r="C34" s="6">
        <v>23</v>
      </c>
      <c r="D34" s="2" t="s">
        <v>67</v>
      </c>
      <c r="E34" s="2">
        <v>6</v>
      </c>
      <c r="F34" s="2">
        <v>-2</v>
      </c>
      <c r="G34" s="2">
        <v>49</v>
      </c>
      <c r="H34" s="2">
        <f t="shared" si="0"/>
        <v>138</v>
      </c>
      <c r="I34" s="2">
        <f t="shared" si="1"/>
        <v>-46</v>
      </c>
      <c r="J34" s="2">
        <f t="shared" si="2"/>
        <v>1127</v>
      </c>
    </row>
    <row r="35" spans="1:10" ht="14.25" customHeight="1" x14ac:dyDescent="0.25">
      <c r="A35" s="6">
        <v>29</v>
      </c>
      <c r="B35" s="7" t="s">
        <v>75</v>
      </c>
      <c r="C35" s="6">
        <v>18</v>
      </c>
      <c r="D35" s="2" t="s">
        <v>67</v>
      </c>
      <c r="E35" s="2">
        <v>6</v>
      </c>
      <c r="F35" s="2">
        <v>2</v>
      </c>
      <c r="G35" s="2">
        <v>49</v>
      </c>
      <c r="H35" s="2">
        <f t="shared" si="0"/>
        <v>108</v>
      </c>
      <c r="I35" s="2">
        <f t="shared" si="1"/>
        <v>36</v>
      </c>
      <c r="J35" s="2">
        <f t="shared" si="2"/>
        <v>882</v>
      </c>
    </row>
    <row r="36" spans="1:10" ht="14.25" customHeight="1" x14ac:dyDescent="0.25">
      <c r="A36" s="6">
        <v>30</v>
      </c>
      <c r="B36" s="7" t="s">
        <v>76</v>
      </c>
      <c r="C36" s="6">
        <v>19</v>
      </c>
      <c r="D36" s="2" t="s">
        <v>67</v>
      </c>
      <c r="E36" s="2">
        <v>6</v>
      </c>
      <c r="F36" s="2">
        <v>5</v>
      </c>
      <c r="G36" s="2">
        <v>49</v>
      </c>
      <c r="H36" s="2">
        <f t="shared" si="0"/>
        <v>114</v>
      </c>
      <c r="I36" s="2">
        <f t="shared" si="1"/>
        <v>95</v>
      </c>
      <c r="J36" s="2">
        <f t="shared" si="2"/>
        <v>931</v>
      </c>
    </row>
    <row r="37" spans="1:10" ht="14.25" customHeight="1" x14ac:dyDescent="0.25">
      <c r="A37" s="6">
        <v>31</v>
      </c>
      <c r="B37" s="7" t="s">
        <v>77</v>
      </c>
      <c r="C37" s="6">
        <v>22</v>
      </c>
      <c r="D37" s="2" t="s">
        <v>67</v>
      </c>
      <c r="E37" s="2">
        <v>3</v>
      </c>
      <c r="F37" s="2">
        <v>-2</v>
      </c>
      <c r="G37" s="2">
        <v>56</v>
      </c>
      <c r="H37" s="2">
        <f t="shared" si="0"/>
        <v>66</v>
      </c>
      <c r="I37" s="2">
        <f t="shared" si="1"/>
        <v>-44</v>
      </c>
      <c r="J37" s="2">
        <f t="shared" si="2"/>
        <v>1232</v>
      </c>
    </row>
    <row r="38" spans="1:10" ht="14.25" customHeight="1" x14ac:dyDescent="0.25">
      <c r="A38" s="6">
        <v>32</v>
      </c>
      <c r="B38" s="7" t="s">
        <v>78</v>
      </c>
      <c r="C38" s="6">
        <v>25</v>
      </c>
      <c r="D38" s="2" t="s">
        <v>67</v>
      </c>
      <c r="E38" s="2">
        <v>3</v>
      </c>
      <c r="F38" s="2">
        <v>2</v>
      </c>
      <c r="G38" s="2">
        <v>56</v>
      </c>
      <c r="H38" s="2">
        <f t="shared" si="0"/>
        <v>75</v>
      </c>
      <c r="I38" s="2">
        <f t="shared" si="1"/>
        <v>50</v>
      </c>
      <c r="J38" s="2">
        <f t="shared" si="2"/>
        <v>1400</v>
      </c>
    </row>
    <row r="39" spans="1:10" ht="14.25" customHeight="1" x14ac:dyDescent="0.25">
      <c r="A39" s="6">
        <v>33</v>
      </c>
      <c r="B39" s="10" t="s">
        <v>79</v>
      </c>
      <c r="C39" s="6">
        <v>26</v>
      </c>
      <c r="D39" s="2" t="s">
        <v>80</v>
      </c>
      <c r="E39" s="2">
        <v>13</v>
      </c>
      <c r="F39" s="2">
        <v>-5</v>
      </c>
      <c r="G39" s="2">
        <v>56</v>
      </c>
      <c r="H39" s="2">
        <f t="shared" si="0"/>
        <v>338</v>
      </c>
      <c r="I39" s="2">
        <f t="shared" si="1"/>
        <v>-130</v>
      </c>
      <c r="J39" s="2">
        <f t="shared" si="2"/>
        <v>1456</v>
      </c>
    </row>
    <row r="40" spans="1:10" ht="14.25" customHeight="1" x14ac:dyDescent="0.25">
      <c r="A40" s="6">
        <v>34</v>
      </c>
      <c r="B40" s="10" t="s">
        <v>81</v>
      </c>
      <c r="C40" s="6">
        <v>26</v>
      </c>
      <c r="D40" s="2" t="s">
        <v>80</v>
      </c>
      <c r="E40" s="2">
        <v>13</v>
      </c>
      <c r="F40" s="2">
        <v>-2</v>
      </c>
      <c r="G40" s="2">
        <v>56</v>
      </c>
      <c r="H40" s="2">
        <f t="shared" si="0"/>
        <v>338</v>
      </c>
      <c r="I40" s="2">
        <f t="shared" si="1"/>
        <v>-52</v>
      </c>
      <c r="J40" s="2">
        <f t="shared" si="2"/>
        <v>1456</v>
      </c>
    </row>
    <row r="41" spans="1:10" ht="14.25" customHeight="1" x14ac:dyDescent="0.25">
      <c r="A41" s="6">
        <v>35</v>
      </c>
      <c r="B41" s="10" t="s">
        <v>82</v>
      </c>
      <c r="C41" s="6">
        <v>26</v>
      </c>
      <c r="D41" s="2" t="s">
        <v>80</v>
      </c>
      <c r="E41" s="2">
        <v>13</v>
      </c>
      <c r="F41" s="2">
        <v>2</v>
      </c>
      <c r="G41" s="2">
        <v>56</v>
      </c>
      <c r="H41" s="2">
        <f t="shared" si="0"/>
        <v>338</v>
      </c>
      <c r="I41" s="2">
        <f t="shared" si="1"/>
        <v>52</v>
      </c>
      <c r="J41" s="2">
        <f t="shared" si="2"/>
        <v>1456</v>
      </c>
    </row>
    <row r="42" spans="1:10" ht="14.25" customHeight="1" x14ac:dyDescent="0.25">
      <c r="A42" s="6">
        <v>36</v>
      </c>
      <c r="B42" s="10" t="s">
        <v>83</v>
      </c>
      <c r="C42" s="6">
        <v>26</v>
      </c>
      <c r="D42" s="2" t="s">
        <v>80</v>
      </c>
      <c r="E42" s="2">
        <v>13</v>
      </c>
      <c r="F42" s="2">
        <v>5</v>
      </c>
      <c r="G42" s="2">
        <v>56</v>
      </c>
      <c r="H42" s="2">
        <f t="shared" si="0"/>
        <v>338</v>
      </c>
      <c r="I42" s="2">
        <f t="shared" si="1"/>
        <v>130</v>
      </c>
      <c r="J42" s="2">
        <f t="shared" si="2"/>
        <v>1456</v>
      </c>
    </row>
    <row r="43" spans="1:10" ht="14.25" customHeight="1" x14ac:dyDescent="0.25">
      <c r="A43" s="6">
        <v>37</v>
      </c>
      <c r="B43" s="10" t="s">
        <v>84</v>
      </c>
      <c r="C43" s="6">
        <v>26</v>
      </c>
      <c r="D43" s="2" t="s">
        <v>80</v>
      </c>
      <c r="E43" s="2">
        <v>13</v>
      </c>
      <c r="F43" s="2">
        <v>-5</v>
      </c>
      <c r="G43" s="2">
        <v>49</v>
      </c>
      <c r="H43" s="2">
        <f t="shared" si="0"/>
        <v>338</v>
      </c>
      <c r="I43" s="2">
        <f t="shared" si="1"/>
        <v>-130</v>
      </c>
      <c r="J43" s="2">
        <f t="shared" si="2"/>
        <v>1274</v>
      </c>
    </row>
    <row r="44" spans="1:10" ht="14.25" customHeight="1" x14ac:dyDescent="0.25">
      <c r="A44" s="6">
        <v>38</v>
      </c>
      <c r="B44" s="10" t="s">
        <v>85</v>
      </c>
      <c r="C44" s="6">
        <v>26</v>
      </c>
      <c r="D44" s="2" t="s">
        <v>80</v>
      </c>
      <c r="E44" s="2">
        <v>13</v>
      </c>
      <c r="F44" s="2">
        <v>-2</v>
      </c>
      <c r="G44" s="2">
        <v>49</v>
      </c>
      <c r="H44" s="2">
        <f t="shared" si="0"/>
        <v>338</v>
      </c>
      <c r="I44" s="2">
        <f t="shared" si="1"/>
        <v>-52</v>
      </c>
      <c r="J44" s="2">
        <f t="shared" si="2"/>
        <v>1274</v>
      </c>
    </row>
    <row r="45" spans="1:10" ht="14.25" customHeight="1" x14ac:dyDescent="0.25">
      <c r="A45" s="6">
        <v>39</v>
      </c>
      <c r="B45" s="10" t="s">
        <v>86</v>
      </c>
      <c r="C45" s="6">
        <v>26</v>
      </c>
      <c r="D45" s="2" t="s">
        <v>80</v>
      </c>
      <c r="E45" s="2">
        <v>13</v>
      </c>
      <c r="F45" s="2">
        <v>2</v>
      </c>
      <c r="G45" s="2">
        <v>49</v>
      </c>
      <c r="H45" s="2">
        <f t="shared" si="0"/>
        <v>338</v>
      </c>
      <c r="I45" s="2">
        <f t="shared" si="1"/>
        <v>52</v>
      </c>
      <c r="J45" s="2">
        <f t="shared" si="2"/>
        <v>1274</v>
      </c>
    </row>
    <row r="46" spans="1:10" ht="14.25" customHeight="1" x14ac:dyDescent="0.25">
      <c r="A46" s="6">
        <v>40</v>
      </c>
      <c r="B46" s="10" t="s">
        <v>87</v>
      </c>
      <c r="C46" s="6">
        <v>26</v>
      </c>
      <c r="D46" s="2" t="s">
        <v>80</v>
      </c>
      <c r="E46" s="2">
        <v>13</v>
      </c>
      <c r="F46" s="2">
        <v>5</v>
      </c>
      <c r="G46" s="2">
        <v>49</v>
      </c>
      <c r="H46" s="2">
        <f t="shared" si="0"/>
        <v>338</v>
      </c>
      <c r="I46" s="2">
        <f t="shared" si="1"/>
        <v>130</v>
      </c>
      <c r="J46" s="2">
        <f t="shared" si="2"/>
        <v>1274</v>
      </c>
    </row>
    <row r="47" spans="1:10" ht="14.25" customHeight="1" x14ac:dyDescent="0.25">
      <c r="A47" s="6">
        <v>41</v>
      </c>
      <c r="B47" s="10" t="s">
        <v>88</v>
      </c>
      <c r="C47" s="6">
        <v>26</v>
      </c>
      <c r="D47" s="2" t="s">
        <v>60</v>
      </c>
      <c r="E47" s="2">
        <v>13</v>
      </c>
      <c r="F47" s="2">
        <v>-5</v>
      </c>
      <c r="G47" s="2">
        <v>42</v>
      </c>
      <c r="H47" s="2">
        <f t="shared" si="0"/>
        <v>338</v>
      </c>
      <c r="I47" s="2">
        <f t="shared" si="1"/>
        <v>-130</v>
      </c>
      <c r="J47" s="2">
        <f t="shared" si="2"/>
        <v>1092</v>
      </c>
    </row>
    <row r="48" spans="1:10" ht="14.25" customHeight="1" x14ac:dyDescent="0.25">
      <c r="A48" s="6">
        <v>42</v>
      </c>
      <c r="B48" s="10" t="s">
        <v>89</v>
      </c>
      <c r="C48" s="6">
        <v>26</v>
      </c>
      <c r="D48" s="2" t="s">
        <v>60</v>
      </c>
      <c r="E48" s="2">
        <v>13</v>
      </c>
      <c r="F48" s="2">
        <v>-2</v>
      </c>
      <c r="G48" s="2">
        <v>42</v>
      </c>
      <c r="H48" s="2">
        <f t="shared" si="0"/>
        <v>338</v>
      </c>
      <c r="I48" s="2">
        <f t="shared" si="1"/>
        <v>-52</v>
      </c>
      <c r="J48" s="2">
        <f t="shared" si="2"/>
        <v>1092</v>
      </c>
    </row>
    <row r="49" spans="1:10" ht="14.25" customHeight="1" x14ac:dyDescent="0.25">
      <c r="A49" s="6">
        <v>43</v>
      </c>
      <c r="B49" s="10" t="s">
        <v>90</v>
      </c>
      <c r="C49" s="6">
        <v>26</v>
      </c>
      <c r="D49" s="2" t="s">
        <v>60</v>
      </c>
      <c r="E49" s="2">
        <v>13</v>
      </c>
      <c r="F49" s="2">
        <v>2</v>
      </c>
      <c r="G49" s="2">
        <v>42</v>
      </c>
      <c r="H49" s="2">
        <f t="shared" si="0"/>
        <v>338</v>
      </c>
      <c r="I49" s="2">
        <f t="shared" si="1"/>
        <v>52</v>
      </c>
      <c r="J49" s="2">
        <f t="shared" si="2"/>
        <v>1092</v>
      </c>
    </row>
    <row r="50" spans="1:10" ht="14.25" customHeight="1" x14ac:dyDescent="0.25">
      <c r="A50" s="6">
        <v>44</v>
      </c>
      <c r="B50" s="10" t="s">
        <v>91</v>
      </c>
      <c r="C50" s="6">
        <v>26</v>
      </c>
      <c r="D50" s="2" t="s">
        <v>60</v>
      </c>
      <c r="E50" s="2">
        <v>13</v>
      </c>
      <c r="F50" s="2">
        <v>5</v>
      </c>
      <c r="G50" s="2">
        <v>42</v>
      </c>
      <c r="H50" s="2">
        <f t="shared" si="0"/>
        <v>338</v>
      </c>
      <c r="I50" s="2">
        <f t="shared" si="1"/>
        <v>130</v>
      </c>
      <c r="J50" s="2">
        <f t="shared" si="2"/>
        <v>1092</v>
      </c>
    </row>
    <row r="51" spans="1:10" ht="14.25" customHeight="1" x14ac:dyDescent="0.25">
      <c r="A51" s="6">
        <v>45</v>
      </c>
      <c r="B51" s="10" t="s">
        <v>92</v>
      </c>
      <c r="C51" s="6">
        <v>26</v>
      </c>
      <c r="D51" s="2" t="s">
        <v>60</v>
      </c>
      <c r="E51" s="2">
        <v>13</v>
      </c>
      <c r="F51" s="2">
        <v>-5</v>
      </c>
      <c r="G51" s="2">
        <v>35</v>
      </c>
      <c r="H51" s="2">
        <f t="shared" si="0"/>
        <v>338</v>
      </c>
      <c r="I51" s="2">
        <f t="shared" si="1"/>
        <v>-130</v>
      </c>
      <c r="J51" s="2">
        <f t="shared" si="2"/>
        <v>910</v>
      </c>
    </row>
    <row r="52" spans="1:10" ht="14.25" customHeight="1" x14ac:dyDescent="0.25">
      <c r="A52" s="6">
        <v>46</v>
      </c>
      <c r="B52" s="10" t="s">
        <v>93</v>
      </c>
      <c r="C52" s="6">
        <v>26</v>
      </c>
      <c r="D52" s="2" t="s">
        <v>60</v>
      </c>
      <c r="E52" s="2">
        <v>13</v>
      </c>
      <c r="F52" s="2">
        <v>-2</v>
      </c>
      <c r="G52" s="2">
        <v>35</v>
      </c>
      <c r="H52" s="2">
        <f t="shared" si="0"/>
        <v>338</v>
      </c>
      <c r="I52" s="2">
        <f t="shared" si="1"/>
        <v>-52</v>
      </c>
      <c r="J52" s="2">
        <f t="shared" si="2"/>
        <v>910</v>
      </c>
    </row>
    <row r="53" spans="1:10" ht="14.25" customHeight="1" x14ac:dyDescent="0.25">
      <c r="A53" s="6">
        <v>47</v>
      </c>
      <c r="B53" s="10" t="s">
        <v>94</v>
      </c>
      <c r="C53" s="6">
        <v>26</v>
      </c>
      <c r="D53" s="2" t="s">
        <v>60</v>
      </c>
      <c r="E53" s="2">
        <v>13</v>
      </c>
      <c r="F53" s="2">
        <v>2</v>
      </c>
      <c r="G53" s="2">
        <v>35</v>
      </c>
      <c r="H53" s="2">
        <f t="shared" si="0"/>
        <v>338</v>
      </c>
      <c r="I53" s="2">
        <f t="shared" si="1"/>
        <v>52</v>
      </c>
      <c r="J53" s="2">
        <f t="shared" si="2"/>
        <v>910</v>
      </c>
    </row>
    <row r="54" spans="1:10" ht="14.25" customHeight="1" x14ac:dyDescent="0.25">
      <c r="A54" s="6">
        <v>48</v>
      </c>
      <c r="B54" s="10" t="s">
        <v>95</v>
      </c>
      <c r="C54" s="6">
        <v>26</v>
      </c>
      <c r="D54" s="2" t="s">
        <v>60</v>
      </c>
      <c r="E54" s="2">
        <v>13</v>
      </c>
      <c r="F54" s="2">
        <v>5</v>
      </c>
      <c r="G54" s="2">
        <v>35</v>
      </c>
      <c r="H54" s="2">
        <f t="shared" si="0"/>
        <v>338</v>
      </c>
      <c r="I54" s="2">
        <f t="shared" si="1"/>
        <v>130</v>
      </c>
      <c r="J54" s="2">
        <f t="shared" si="2"/>
        <v>910</v>
      </c>
    </row>
    <row r="55" spans="1:10" ht="14.25" customHeight="1" x14ac:dyDescent="0.25">
      <c r="A55" s="6"/>
      <c r="B55" s="10"/>
      <c r="C55" s="6"/>
      <c r="D55" s="2"/>
      <c r="E55" s="2"/>
      <c r="F55" s="2"/>
      <c r="G55" s="2"/>
      <c r="H55" s="2"/>
      <c r="I55" s="2"/>
      <c r="J55" s="2"/>
    </row>
    <row r="56" spans="1:10" ht="14.25" customHeight="1" x14ac:dyDescent="0.25">
      <c r="A56" s="6"/>
      <c r="B56" s="10"/>
      <c r="C56" s="6"/>
      <c r="D56" s="2"/>
      <c r="E56" s="2"/>
      <c r="F56" s="2"/>
      <c r="G56" s="2"/>
      <c r="H56" s="2"/>
      <c r="I56" s="2"/>
      <c r="J56" s="2"/>
    </row>
    <row r="57" spans="1:10" ht="14.25" customHeight="1" x14ac:dyDescent="0.25">
      <c r="A57" s="6"/>
      <c r="B57" s="10"/>
      <c r="C57" s="6"/>
      <c r="D57" s="2"/>
      <c r="E57" s="2"/>
      <c r="F57" s="2"/>
      <c r="G57" s="2"/>
      <c r="H57" s="2"/>
      <c r="I57" s="2"/>
      <c r="J57" s="2"/>
    </row>
    <row r="58" spans="1:10" ht="14.25" customHeight="1" x14ac:dyDescent="0.25">
      <c r="A58" s="6"/>
      <c r="B58" s="10"/>
      <c r="C58" s="6"/>
      <c r="D58" s="2"/>
      <c r="E58" s="2"/>
      <c r="F58" s="2"/>
      <c r="G58" s="2"/>
      <c r="H58" s="2"/>
      <c r="I58" s="2"/>
      <c r="J58" s="2"/>
    </row>
    <row r="59" spans="1:10" ht="14.25" customHeight="1" x14ac:dyDescent="0.25">
      <c r="A59" s="6"/>
      <c r="B59" s="10"/>
      <c r="C59" s="6"/>
      <c r="D59" s="2"/>
      <c r="E59" s="2"/>
      <c r="F59" s="2"/>
      <c r="G59" s="2"/>
      <c r="H59" s="2"/>
      <c r="I59" s="2"/>
      <c r="J59" s="2"/>
    </row>
    <row r="60" spans="1:10" ht="14.25" customHeight="1" x14ac:dyDescent="0.25">
      <c r="A60" s="6"/>
      <c r="B60" s="10"/>
      <c r="C60" s="6"/>
      <c r="D60" s="2"/>
      <c r="E60" s="2"/>
      <c r="F60" s="2"/>
      <c r="G60" s="2"/>
      <c r="H60" s="2"/>
      <c r="I60" s="2"/>
      <c r="J60" s="2"/>
    </row>
    <row r="61" spans="1:10" ht="14.25" customHeight="1" x14ac:dyDescent="0.25">
      <c r="A61" s="6"/>
      <c r="B61" s="10"/>
      <c r="C61" s="6"/>
      <c r="D61" s="2"/>
      <c r="E61" s="2"/>
      <c r="F61" s="2"/>
      <c r="G61" s="2"/>
      <c r="H61" s="2"/>
      <c r="I61" s="2"/>
      <c r="J61" s="2"/>
    </row>
    <row r="62" spans="1:10" ht="14.25" customHeight="1" x14ac:dyDescent="0.25">
      <c r="A62" s="6"/>
      <c r="B62" s="10"/>
      <c r="C62" s="6"/>
      <c r="D62" s="2"/>
      <c r="E62" s="2"/>
      <c r="F62" s="2"/>
      <c r="G62" s="2"/>
      <c r="H62" s="2"/>
      <c r="I62" s="2"/>
      <c r="J62" s="2"/>
    </row>
    <row r="63" spans="1:10" ht="14.25" customHeight="1" x14ac:dyDescent="0.25">
      <c r="A63" s="6"/>
      <c r="B63" s="11"/>
      <c r="C63" s="6"/>
      <c r="D63" s="2"/>
      <c r="E63" s="2"/>
      <c r="F63" s="2"/>
      <c r="G63" s="2"/>
      <c r="H63" s="2"/>
      <c r="I63" s="2"/>
      <c r="J63" s="2"/>
    </row>
    <row r="64" spans="1:10" ht="14.25" customHeight="1" x14ac:dyDescent="0.25">
      <c r="A64" s="6"/>
      <c r="B64" s="11"/>
      <c r="C64" s="6"/>
      <c r="D64" s="2"/>
      <c r="E64" s="2"/>
      <c r="F64" s="2"/>
      <c r="G64" s="2"/>
      <c r="H64" s="2"/>
      <c r="I64" s="2"/>
      <c r="J64" s="2"/>
    </row>
    <row r="65" spans="1:10" ht="14.25" customHeight="1" x14ac:dyDescent="0.25">
      <c r="A65" s="6"/>
      <c r="B65" s="11"/>
      <c r="C65" s="6"/>
      <c r="D65" s="2"/>
      <c r="E65" s="2"/>
      <c r="F65" s="2"/>
      <c r="G65" s="2"/>
      <c r="H65" s="2"/>
      <c r="I65" s="2"/>
      <c r="J65" s="2"/>
    </row>
    <row r="66" spans="1:10" ht="14.25" customHeight="1" x14ac:dyDescent="0.25">
      <c r="A66" s="6"/>
      <c r="B66" s="11"/>
      <c r="C66" s="6"/>
      <c r="D66" s="2"/>
      <c r="E66" s="2"/>
      <c r="F66" s="2"/>
      <c r="G66" s="2"/>
      <c r="H66" s="2"/>
      <c r="I66" s="2"/>
      <c r="J66" s="2"/>
    </row>
    <row r="67" spans="1:10" ht="14.25" customHeight="1" x14ac:dyDescent="0.25">
      <c r="A67" s="6"/>
      <c r="B67" s="11"/>
      <c r="C67" s="6"/>
      <c r="D67" s="2"/>
      <c r="E67" s="2"/>
      <c r="F67" s="2"/>
      <c r="G67" s="2"/>
      <c r="H67" s="2"/>
      <c r="I67" s="2"/>
      <c r="J67" s="2"/>
    </row>
    <row r="68" spans="1:10" ht="14.25" customHeight="1" x14ac:dyDescent="0.25">
      <c r="A68" s="6"/>
      <c r="B68" s="11"/>
      <c r="C68" s="6"/>
      <c r="D68" s="2"/>
      <c r="E68" s="2"/>
      <c r="F68" s="2"/>
      <c r="G68" s="2"/>
      <c r="H68" s="2"/>
      <c r="I68" s="2"/>
      <c r="J68" s="2"/>
    </row>
    <row r="69" spans="1:10" ht="14.25" customHeight="1" x14ac:dyDescent="0.25">
      <c r="A69" s="6">
        <v>63</v>
      </c>
      <c r="B69" s="11" t="s">
        <v>110</v>
      </c>
      <c r="C69" s="6">
        <v>17</v>
      </c>
      <c r="D69" s="2" t="s">
        <v>40</v>
      </c>
      <c r="E69" s="2">
        <v>16</v>
      </c>
      <c r="F69" s="2">
        <v>-5</v>
      </c>
      <c r="G69" s="2">
        <v>28</v>
      </c>
      <c r="H69" s="2">
        <f t="shared" si="0"/>
        <v>272</v>
      </c>
      <c r="I69" s="2">
        <f t="shared" si="1"/>
        <v>-85</v>
      </c>
      <c r="J69" s="2">
        <f t="shared" si="2"/>
        <v>476</v>
      </c>
    </row>
    <row r="70" spans="1:10" ht="14.25" customHeight="1" x14ac:dyDescent="0.25">
      <c r="A70" s="6">
        <v>64</v>
      </c>
      <c r="B70" s="11" t="s">
        <v>111</v>
      </c>
      <c r="C70" s="6">
        <v>25</v>
      </c>
      <c r="D70" s="2" t="s">
        <v>40</v>
      </c>
      <c r="E70" s="2">
        <v>13</v>
      </c>
      <c r="F70" s="2">
        <v>-2</v>
      </c>
      <c r="G70" s="2">
        <v>7</v>
      </c>
      <c r="H70" s="2">
        <f t="shared" si="0"/>
        <v>325</v>
      </c>
      <c r="I70" s="2">
        <f t="shared" si="1"/>
        <v>-50</v>
      </c>
      <c r="J70" s="2">
        <f t="shared" si="2"/>
        <v>175</v>
      </c>
    </row>
    <row r="71" spans="1:10" ht="14.25" customHeight="1" x14ac:dyDescent="0.25">
      <c r="A71" s="6">
        <v>65</v>
      </c>
      <c r="B71" s="11" t="s">
        <v>112</v>
      </c>
      <c r="C71" s="6">
        <v>29</v>
      </c>
      <c r="D71" s="2" t="s">
        <v>40</v>
      </c>
      <c r="E71" s="2">
        <v>13</v>
      </c>
      <c r="F71" s="2">
        <v>2</v>
      </c>
      <c r="G71" s="2">
        <v>7</v>
      </c>
      <c r="H71" s="2">
        <f t="shared" si="0"/>
        <v>377</v>
      </c>
      <c r="I71" s="2">
        <f t="shared" si="1"/>
        <v>58</v>
      </c>
      <c r="J71" s="2">
        <f t="shared" si="2"/>
        <v>203</v>
      </c>
    </row>
    <row r="72" spans="1:10" ht="14.25" customHeight="1" x14ac:dyDescent="0.25">
      <c r="A72" s="6">
        <v>66</v>
      </c>
      <c r="B72" s="11" t="s">
        <v>113</v>
      </c>
      <c r="C72" s="6">
        <v>20</v>
      </c>
      <c r="D72" s="2" t="s">
        <v>40</v>
      </c>
      <c r="E72" s="2">
        <v>16</v>
      </c>
      <c r="F72" s="2">
        <v>-5</v>
      </c>
      <c r="G72" s="2">
        <v>28</v>
      </c>
      <c r="H72" s="2">
        <f t="shared" si="0"/>
        <v>320</v>
      </c>
      <c r="I72" s="2">
        <f t="shared" si="1"/>
        <v>-100</v>
      </c>
      <c r="J72" s="2">
        <f t="shared" si="2"/>
        <v>560</v>
      </c>
    </row>
    <row r="73" spans="1:10" ht="14.25" customHeight="1" x14ac:dyDescent="0.25">
      <c r="A73" s="6">
        <v>67</v>
      </c>
      <c r="B73" s="11" t="s">
        <v>114</v>
      </c>
      <c r="C73" s="6">
        <v>13</v>
      </c>
      <c r="D73" s="2" t="s">
        <v>40</v>
      </c>
      <c r="E73" s="2">
        <v>13</v>
      </c>
      <c r="F73" s="2">
        <v>-2</v>
      </c>
      <c r="G73" s="2">
        <v>14</v>
      </c>
      <c r="H73" s="2">
        <f t="shared" si="0"/>
        <v>169</v>
      </c>
      <c r="I73" s="2">
        <f t="shared" si="1"/>
        <v>-26</v>
      </c>
      <c r="J73" s="2">
        <f t="shared" si="2"/>
        <v>182</v>
      </c>
    </row>
    <row r="74" spans="1:10" ht="14.25" customHeight="1" x14ac:dyDescent="0.25">
      <c r="A74" s="6">
        <v>68</v>
      </c>
      <c r="B74" s="11" t="s">
        <v>115</v>
      </c>
      <c r="C74" s="6">
        <v>27</v>
      </c>
      <c r="D74" s="2" t="s">
        <v>40</v>
      </c>
      <c r="E74" s="2">
        <v>13</v>
      </c>
      <c r="F74" s="2">
        <v>2</v>
      </c>
      <c r="G74" s="2">
        <v>14</v>
      </c>
      <c r="H74" s="2">
        <f t="shared" si="0"/>
        <v>351</v>
      </c>
      <c r="I74" s="2">
        <f t="shared" si="1"/>
        <v>54</v>
      </c>
      <c r="J74" s="2">
        <f t="shared" si="2"/>
        <v>378</v>
      </c>
    </row>
    <row r="75" spans="1:10" ht="14.25" customHeight="1" x14ac:dyDescent="0.25">
      <c r="A75" s="6">
        <v>69</v>
      </c>
      <c r="B75" s="11" t="s">
        <v>116</v>
      </c>
      <c r="C75" s="6">
        <v>29</v>
      </c>
      <c r="D75" s="2" t="s">
        <v>60</v>
      </c>
      <c r="E75" s="2">
        <v>13</v>
      </c>
      <c r="F75" s="2">
        <v>-5</v>
      </c>
      <c r="G75" s="2">
        <v>21</v>
      </c>
      <c r="H75" s="2">
        <f t="shared" si="0"/>
        <v>377</v>
      </c>
      <c r="I75" s="2">
        <f t="shared" si="1"/>
        <v>-145</v>
      </c>
      <c r="J75" s="2">
        <f t="shared" si="2"/>
        <v>609</v>
      </c>
    </row>
    <row r="76" spans="1:10" ht="14.25" customHeight="1" x14ac:dyDescent="0.25">
      <c r="A76" s="6">
        <v>70</v>
      </c>
      <c r="B76" s="11" t="s">
        <v>117</v>
      </c>
      <c r="C76" s="6">
        <v>20</v>
      </c>
      <c r="D76" s="2" t="s">
        <v>60</v>
      </c>
      <c r="E76" s="2">
        <v>13</v>
      </c>
      <c r="F76" s="2">
        <v>-2</v>
      </c>
      <c r="G76" s="2">
        <v>21</v>
      </c>
      <c r="H76" s="2">
        <f t="shared" si="0"/>
        <v>260</v>
      </c>
      <c r="I76" s="2">
        <f t="shared" si="1"/>
        <v>-40</v>
      </c>
      <c r="J76" s="2">
        <f t="shared" si="2"/>
        <v>420</v>
      </c>
    </row>
    <row r="77" spans="1:10" ht="14.25" customHeight="1" x14ac:dyDescent="0.25">
      <c r="A77" s="6">
        <v>71</v>
      </c>
      <c r="B77" s="11" t="s">
        <v>118</v>
      </c>
      <c r="C77" s="6">
        <v>30</v>
      </c>
      <c r="D77" s="2" t="s">
        <v>60</v>
      </c>
      <c r="E77" s="2">
        <v>13</v>
      </c>
      <c r="F77" s="2">
        <v>2</v>
      </c>
      <c r="G77" s="2">
        <v>21</v>
      </c>
      <c r="H77" s="2">
        <f t="shared" si="0"/>
        <v>390</v>
      </c>
      <c r="I77" s="2">
        <f t="shared" si="1"/>
        <v>60</v>
      </c>
      <c r="J77" s="2">
        <f t="shared" si="2"/>
        <v>630</v>
      </c>
    </row>
    <row r="78" spans="1:10" ht="14.25" customHeight="1" x14ac:dyDescent="0.25">
      <c r="A78" s="6">
        <v>72</v>
      </c>
      <c r="B78" s="11" t="s">
        <v>119</v>
      </c>
      <c r="C78" s="6">
        <v>22</v>
      </c>
      <c r="D78" s="2" t="s">
        <v>60</v>
      </c>
      <c r="E78" s="2">
        <v>13</v>
      </c>
      <c r="F78" s="2">
        <v>5</v>
      </c>
      <c r="G78" s="2">
        <v>21</v>
      </c>
      <c r="H78" s="2">
        <f t="shared" si="0"/>
        <v>286</v>
      </c>
      <c r="I78" s="2">
        <f t="shared" si="1"/>
        <v>110</v>
      </c>
      <c r="J78" s="2">
        <f t="shared" si="2"/>
        <v>462</v>
      </c>
    </row>
    <row r="79" spans="1:10" ht="14.25" customHeight="1" x14ac:dyDescent="0.25">
      <c r="A79" s="6">
        <v>73</v>
      </c>
      <c r="B79" s="12" t="s">
        <v>120</v>
      </c>
      <c r="C79" s="6">
        <v>40</v>
      </c>
      <c r="D79" s="2" t="s">
        <v>67</v>
      </c>
      <c r="E79" s="2">
        <v>3</v>
      </c>
      <c r="F79" s="2">
        <v>-5</v>
      </c>
      <c r="G79" s="2">
        <v>56</v>
      </c>
      <c r="H79" s="2">
        <f t="shared" si="0"/>
        <v>120</v>
      </c>
      <c r="I79" s="2">
        <f t="shared" si="1"/>
        <v>-200</v>
      </c>
      <c r="J79" s="2">
        <f t="shared" si="2"/>
        <v>2240</v>
      </c>
    </row>
    <row r="80" spans="1:10" ht="14.25" customHeight="1" x14ac:dyDescent="0.25">
      <c r="A80" s="6">
        <v>74</v>
      </c>
      <c r="B80" s="12" t="s">
        <v>121</v>
      </c>
      <c r="C80" s="6">
        <v>40</v>
      </c>
      <c r="D80" s="2" t="s">
        <v>67</v>
      </c>
      <c r="E80" s="2">
        <v>3</v>
      </c>
      <c r="F80" s="2">
        <v>5</v>
      </c>
      <c r="G80" s="2">
        <v>56</v>
      </c>
      <c r="H80" s="2">
        <f t="shared" si="0"/>
        <v>120</v>
      </c>
      <c r="I80" s="2">
        <f t="shared" si="1"/>
        <v>200</v>
      </c>
      <c r="J80" s="2">
        <f t="shared" si="2"/>
        <v>2240</v>
      </c>
    </row>
    <row r="81" spans="1:10" ht="14.25" customHeight="1" x14ac:dyDescent="0.25">
      <c r="A81" s="6">
        <v>75</v>
      </c>
      <c r="B81" s="12" t="s">
        <v>122</v>
      </c>
      <c r="C81" s="6">
        <v>40</v>
      </c>
      <c r="D81" s="2" t="s">
        <v>67</v>
      </c>
      <c r="E81" s="2">
        <v>3</v>
      </c>
      <c r="F81" s="2">
        <v>2</v>
      </c>
      <c r="G81" s="2">
        <v>49</v>
      </c>
      <c r="H81" s="2">
        <f t="shared" si="0"/>
        <v>120</v>
      </c>
      <c r="I81" s="2">
        <f t="shared" si="1"/>
        <v>80</v>
      </c>
      <c r="J81" s="2">
        <f t="shared" si="2"/>
        <v>1960</v>
      </c>
    </row>
    <row r="82" spans="1:10" ht="14.25" customHeight="1" x14ac:dyDescent="0.25">
      <c r="A82" s="6">
        <v>76</v>
      </c>
      <c r="B82" s="12" t="s">
        <v>123</v>
      </c>
      <c r="C82" s="6">
        <v>40</v>
      </c>
      <c r="D82" s="2" t="s">
        <v>67</v>
      </c>
      <c r="E82" s="2">
        <v>3</v>
      </c>
      <c r="F82" s="2">
        <v>5</v>
      </c>
      <c r="G82" s="2">
        <v>49</v>
      </c>
      <c r="H82" s="2">
        <f t="shared" si="0"/>
        <v>120</v>
      </c>
      <c r="I82" s="2">
        <f t="shared" si="1"/>
        <v>200</v>
      </c>
      <c r="J82" s="2">
        <f t="shared" si="2"/>
        <v>1960</v>
      </c>
    </row>
    <row r="83" spans="1:10" ht="14.25" customHeight="1" x14ac:dyDescent="0.25">
      <c r="A83" s="6">
        <v>77</v>
      </c>
      <c r="B83" s="12" t="s">
        <v>124</v>
      </c>
      <c r="C83" s="6">
        <v>40</v>
      </c>
      <c r="D83" s="2" t="s">
        <v>67</v>
      </c>
      <c r="E83" s="2">
        <v>3</v>
      </c>
      <c r="F83" s="2">
        <v>-5</v>
      </c>
      <c r="G83" s="2">
        <v>49</v>
      </c>
      <c r="H83" s="2">
        <f t="shared" si="0"/>
        <v>120</v>
      </c>
      <c r="I83" s="2">
        <f t="shared" si="1"/>
        <v>-200</v>
      </c>
      <c r="J83" s="2">
        <f t="shared" si="2"/>
        <v>1960</v>
      </c>
    </row>
    <row r="84" spans="1:10" ht="14.25" customHeight="1" x14ac:dyDescent="0.25">
      <c r="A84" s="6">
        <v>78</v>
      </c>
      <c r="B84" s="12" t="s">
        <v>125</v>
      </c>
      <c r="C84" s="6">
        <v>40</v>
      </c>
      <c r="D84" s="2" t="s">
        <v>67</v>
      </c>
      <c r="E84" s="2">
        <v>3</v>
      </c>
      <c r="F84" s="2">
        <v>-2</v>
      </c>
      <c r="G84" s="2">
        <v>49</v>
      </c>
      <c r="H84" s="2">
        <f t="shared" si="0"/>
        <v>120</v>
      </c>
      <c r="I84" s="2">
        <f t="shared" si="1"/>
        <v>-80</v>
      </c>
      <c r="J84" s="2">
        <f t="shared" si="2"/>
        <v>1960</v>
      </c>
    </row>
    <row r="85" spans="1:10" ht="14.25" customHeight="1" x14ac:dyDescent="0.25">
      <c r="A85" s="6">
        <v>79</v>
      </c>
      <c r="B85" s="12" t="s">
        <v>126</v>
      </c>
      <c r="C85" s="6">
        <v>40</v>
      </c>
      <c r="D85" s="2" t="s">
        <v>67</v>
      </c>
      <c r="E85" s="2">
        <v>3</v>
      </c>
      <c r="F85" s="2">
        <v>2</v>
      </c>
      <c r="G85" s="2">
        <v>7</v>
      </c>
      <c r="H85" s="2">
        <f t="shared" si="0"/>
        <v>120</v>
      </c>
      <c r="I85" s="2">
        <f t="shared" si="1"/>
        <v>80</v>
      </c>
      <c r="J85" s="2">
        <f t="shared" si="2"/>
        <v>280</v>
      </c>
    </row>
    <row r="86" spans="1:10" ht="14.25" customHeight="1" x14ac:dyDescent="0.25">
      <c r="A86" s="6">
        <v>80</v>
      </c>
      <c r="B86" s="12" t="s">
        <v>127</v>
      </c>
      <c r="C86" s="6">
        <v>40</v>
      </c>
      <c r="D86" s="2" t="s">
        <v>67</v>
      </c>
      <c r="E86" s="2">
        <v>3</v>
      </c>
      <c r="F86" s="2">
        <v>5</v>
      </c>
      <c r="G86" s="2">
        <v>7</v>
      </c>
      <c r="H86" s="2">
        <f t="shared" si="0"/>
        <v>120</v>
      </c>
      <c r="I86" s="2">
        <f t="shared" si="1"/>
        <v>200</v>
      </c>
      <c r="J86" s="2">
        <f t="shared" si="2"/>
        <v>280</v>
      </c>
    </row>
    <row r="87" spans="1:10" ht="14.25" customHeight="1" x14ac:dyDescent="0.25">
      <c r="A87" s="6">
        <v>81</v>
      </c>
      <c r="B87" s="12" t="s">
        <v>128</v>
      </c>
      <c r="C87" s="6">
        <v>40</v>
      </c>
      <c r="D87" s="2" t="s">
        <v>67</v>
      </c>
      <c r="E87" s="2">
        <v>3</v>
      </c>
      <c r="F87" s="2">
        <v>-5</v>
      </c>
      <c r="G87" s="2">
        <v>42</v>
      </c>
      <c r="H87" s="2">
        <f t="shared" si="0"/>
        <v>120</v>
      </c>
      <c r="I87" s="2">
        <f t="shared" si="1"/>
        <v>-200</v>
      </c>
      <c r="J87" s="2">
        <f t="shared" si="2"/>
        <v>1680</v>
      </c>
    </row>
    <row r="88" spans="1:10" ht="14.25" customHeight="1" x14ac:dyDescent="0.25">
      <c r="A88" s="6">
        <v>82</v>
      </c>
      <c r="B88" s="12" t="s">
        <v>129</v>
      </c>
      <c r="C88" s="6">
        <v>40</v>
      </c>
      <c r="D88" s="2" t="s">
        <v>67</v>
      </c>
      <c r="E88" s="2">
        <v>3</v>
      </c>
      <c r="F88" s="2">
        <v>-2</v>
      </c>
      <c r="G88" s="2">
        <v>42</v>
      </c>
      <c r="H88" s="2">
        <f t="shared" si="0"/>
        <v>120</v>
      </c>
      <c r="I88" s="2">
        <f t="shared" si="1"/>
        <v>-80</v>
      </c>
      <c r="J88" s="2">
        <f t="shared" si="2"/>
        <v>1680</v>
      </c>
    </row>
    <row r="89" spans="1:10" ht="14.25" customHeight="1" x14ac:dyDescent="0.25">
      <c r="A89" s="6">
        <v>83</v>
      </c>
      <c r="B89" s="12" t="s">
        <v>130</v>
      </c>
      <c r="C89" s="6">
        <v>40</v>
      </c>
      <c r="D89" s="2" t="s">
        <v>67</v>
      </c>
      <c r="E89" s="2">
        <v>3</v>
      </c>
      <c r="F89" s="2">
        <v>2</v>
      </c>
      <c r="G89" s="2">
        <v>42</v>
      </c>
      <c r="H89" s="2">
        <f t="shared" si="0"/>
        <v>120</v>
      </c>
      <c r="I89" s="2">
        <f t="shared" si="1"/>
        <v>80</v>
      </c>
      <c r="J89" s="2">
        <f t="shared" si="2"/>
        <v>1680</v>
      </c>
    </row>
    <row r="90" spans="1:10" ht="14.25" customHeight="1" x14ac:dyDescent="0.25">
      <c r="A90" s="6">
        <v>84</v>
      </c>
      <c r="B90" s="12" t="s">
        <v>131</v>
      </c>
      <c r="C90" s="6">
        <v>40</v>
      </c>
      <c r="D90" s="2" t="s">
        <v>67</v>
      </c>
      <c r="E90" s="2">
        <v>3</v>
      </c>
      <c r="F90" s="2">
        <v>5</v>
      </c>
      <c r="G90" s="2">
        <v>42</v>
      </c>
      <c r="H90" s="2">
        <f t="shared" si="0"/>
        <v>120</v>
      </c>
      <c r="I90" s="2">
        <f t="shared" si="1"/>
        <v>200</v>
      </c>
      <c r="J90" s="2">
        <f t="shared" si="2"/>
        <v>1680</v>
      </c>
    </row>
    <row r="91" spans="1:10" ht="14.25" customHeight="1" x14ac:dyDescent="0.25">
      <c r="A91" s="6">
        <v>85</v>
      </c>
      <c r="B91" s="12" t="s">
        <v>132</v>
      </c>
      <c r="C91" s="6">
        <v>40</v>
      </c>
      <c r="D91" s="2" t="s">
        <v>67</v>
      </c>
      <c r="E91" s="2">
        <v>3</v>
      </c>
      <c r="F91" s="2">
        <v>-5</v>
      </c>
      <c r="G91" s="2">
        <v>35</v>
      </c>
      <c r="H91" s="2">
        <f t="shared" si="0"/>
        <v>120</v>
      </c>
      <c r="I91" s="2">
        <f t="shared" si="1"/>
        <v>-200</v>
      </c>
      <c r="J91" s="2">
        <f t="shared" si="2"/>
        <v>1400</v>
      </c>
    </row>
    <row r="92" spans="1:10" ht="14.25" customHeight="1" x14ac:dyDescent="0.25">
      <c r="A92" s="6">
        <v>86</v>
      </c>
      <c r="B92" s="12" t="s">
        <v>133</v>
      </c>
      <c r="C92" s="6">
        <v>40</v>
      </c>
      <c r="D92" s="2" t="s">
        <v>67</v>
      </c>
      <c r="E92" s="2">
        <v>3</v>
      </c>
      <c r="F92" s="2">
        <v>-2</v>
      </c>
      <c r="G92" s="2">
        <v>35</v>
      </c>
      <c r="H92" s="2">
        <f t="shared" si="0"/>
        <v>120</v>
      </c>
      <c r="I92" s="2">
        <f t="shared" si="1"/>
        <v>-80</v>
      </c>
      <c r="J92" s="2">
        <f t="shared" si="2"/>
        <v>1400</v>
      </c>
    </row>
    <row r="93" spans="1:10" ht="14.25" customHeight="1" x14ac:dyDescent="0.25">
      <c r="A93" s="6">
        <v>87</v>
      </c>
      <c r="B93" s="12" t="s">
        <v>134</v>
      </c>
      <c r="C93" s="6">
        <v>40</v>
      </c>
      <c r="D93" s="2" t="s">
        <v>67</v>
      </c>
      <c r="E93" s="2">
        <v>3</v>
      </c>
      <c r="F93" s="2">
        <v>2</v>
      </c>
      <c r="G93" s="2">
        <v>35</v>
      </c>
      <c r="H93" s="2">
        <f t="shared" si="0"/>
        <v>120</v>
      </c>
      <c r="I93" s="2">
        <f t="shared" si="1"/>
        <v>80</v>
      </c>
      <c r="J93" s="2">
        <f t="shared" si="2"/>
        <v>1400</v>
      </c>
    </row>
    <row r="94" spans="1:10" ht="14.25" customHeight="1" x14ac:dyDescent="0.25">
      <c r="A94" s="6">
        <v>88</v>
      </c>
      <c r="B94" s="12" t="s">
        <v>135</v>
      </c>
      <c r="C94" s="6">
        <v>40</v>
      </c>
      <c r="D94" s="2" t="s">
        <v>67</v>
      </c>
      <c r="E94" s="2">
        <v>3</v>
      </c>
      <c r="F94" s="2">
        <v>5</v>
      </c>
      <c r="G94" s="2">
        <v>35</v>
      </c>
      <c r="H94" s="2">
        <f t="shared" si="0"/>
        <v>120</v>
      </c>
      <c r="I94" s="2">
        <f t="shared" si="1"/>
        <v>200</v>
      </c>
      <c r="J94" s="2">
        <f t="shared" si="2"/>
        <v>1400</v>
      </c>
    </row>
    <row r="95" spans="1:10" ht="14.25" customHeight="1" x14ac:dyDescent="0.25">
      <c r="A95" s="6">
        <v>89</v>
      </c>
      <c r="B95" s="12" t="s">
        <v>136</v>
      </c>
      <c r="C95" s="6">
        <v>40</v>
      </c>
      <c r="D95" s="2" t="s">
        <v>67</v>
      </c>
      <c r="E95" s="2">
        <v>3</v>
      </c>
      <c r="F95" s="2">
        <v>-5</v>
      </c>
      <c r="G95" s="2">
        <v>28</v>
      </c>
      <c r="H95" s="2">
        <f t="shared" si="0"/>
        <v>120</v>
      </c>
      <c r="I95" s="2">
        <f t="shared" si="1"/>
        <v>-200</v>
      </c>
      <c r="J95" s="2">
        <f t="shared" si="2"/>
        <v>1120</v>
      </c>
    </row>
    <row r="96" spans="1:10" ht="14.25" customHeight="1" x14ac:dyDescent="0.25">
      <c r="A96" s="6">
        <v>90</v>
      </c>
      <c r="B96" s="12" t="s">
        <v>137</v>
      </c>
      <c r="C96" s="6">
        <v>40</v>
      </c>
      <c r="D96" s="2" t="s">
        <v>67</v>
      </c>
      <c r="E96" s="2">
        <v>3</v>
      </c>
      <c r="F96" s="2">
        <v>-2</v>
      </c>
      <c r="G96" s="2">
        <v>28</v>
      </c>
      <c r="H96" s="2">
        <f t="shared" si="0"/>
        <v>120</v>
      </c>
      <c r="I96" s="2">
        <f t="shared" si="1"/>
        <v>-80</v>
      </c>
      <c r="J96" s="2">
        <f t="shared" si="2"/>
        <v>1120</v>
      </c>
    </row>
    <row r="97" spans="1:10" ht="14.25" customHeight="1" x14ac:dyDescent="0.25">
      <c r="A97" s="6">
        <v>91</v>
      </c>
      <c r="B97" s="12" t="s">
        <v>138</v>
      </c>
      <c r="C97" s="6">
        <v>40</v>
      </c>
      <c r="D97" s="2" t="s">
        <v>67</v>
      </c>
      <c r="E97" s="2">
        <v>3</v>
      </c>
      <c r="F97" s="2">
        <v>2</v>
      </c>
      <c r="G97" s="2">
        <v>28</v>
      </c>
      <c r="H97" s="2">
        <f t="shared" si="0"/>
        <v>120</v>
      </c>
      <c r="I97" s="2">
        <f t="shared" si="1"/>
        <v>80</v>
      </c>
      <c r="J97" s="2">
        <f t="shared" si="2"/>
        <v>1120</v>
      </c>
    </row>
    <row r="98" spans="1:10" ht="14.25" customHeight="1" x14ac:dyDescent="0.25">
      <c r="A98" s="6">
        <v>92</v>
      </c>
      <c r="B98" s="12" t="s">
        <v>139</v>
      </c>
      <c r="C98" s="6">
        <v>40</v>
      </c>
      <c r="D98" s="2" t="s">
        <v>67</v>
      </c>
      <c r="E98" s="2">
        <v>3</v>
      </c>
      <c r="F98" s="2">
        <v>5</v>
      </c>
      <c r="G98" s="2">
        <v>28</v>
      </c>
      <c r="H98" s="2">
        <f t="shared" si="0"/>
        <v>120</v>
      </c>
      <c r="I98" s="2">
        <f t="shared" si="1"/>
        <v>200</v>
      </c>
      <c r="J98" s="2">
        <f t="shared" si="2"/>
        <v>1120</v>
      </c>
    </row>
    <row r="99" spans="1:10" ht="14.25" customHeight="1" x14ac:dyDescent="0.25">
      <c r="A99" s="6">
        <v>93</v>
      </c>
      <c r="B99" s="12" t="s">
        <v>140</v>
      </c>
      <c r="C99" s="6">
        <v>40</v>
      </c>
      <c r="D99" s="2" t="s">
        <v>67</v>
      </c>
      <c r="E99" s="2">
        <v>3</v>
      </c>
      <c r="F99" s="2">
        <v>-5</v>
      </c>
      <c r="G99" s="2">
        <v>21</v>
      </c>
      <c r="H99" s="2">
        <f t="shared" si="0"/>
        <v>120</v>
      </c>
      <c r="I99" s="2">
        <f t="shared" si="1"/>
        <v>-200</v>
      </c>
      <c r="J99" s="2">
        <f t="shared" si="2"/>
        <v>840</v>
      </c>
    </row>
    <row r="100" spans="1:10" ht="14.25" customHeight="1" x14ac:dyDescent="0.25">
      <c r="A100" s="6">
        <v>94</v>
      </c>
      <c r="B100" s="12" t="s">
        <v>141</v>
      </c>
      <c r="C100" s="6">
        <v>40</v>
      </c>
      <c r="D100" s="2" t="s">
        <v>67</v>
      </c>
      <c r="E100" s="2">
        <v>3</v>
      </c>
      <c r="F100" s="2">
        <v>-2</v>
      </c>
      <c r="G100" s="2">
        <v>21</v>
      </c>
      <c r="H100" s="2">
        <f t="shared" si="0"/>
        <v>120</v>
      </c>
      <c r="I100" s="2">
        <f t="shared" si="1"/>
        <v>-80</v>
      </c>
      <c r="J100" s="2">
        <f t="shared" si="2"/>
        <v>840</v>
      </c>
    </row>
    <row r="101" spans="1:10" ht="14.25" customHeight="1" x14ac:dyDescent="0.25">
      <c r="A101" s="6">
        <v>95</v>
      </c>
      <c r="B101" s="12" t="s">
        <v>142</v>
      </c>
      <c r="C101" s="6">
        <v>40</v>
      </c>
      <c r="D101" s="2" t="s">
        <v>67</v>
      </c>
      <c r="E101" s="2">
        <v>3</v>
      </c>
      <c r="F101" s="2">
        <v>2</v>
      </c>
      <c r="G101" s="2">
        <v>21</v>
      </c>
      <c r="H101" s="2">
        <f t="shared" si="0"/>
        <v>120</v>
      </c>
      <c r="I101" s="2">
        <f t="shared" si="1"/>
        <v>80</v>
      </c>
      <c r="J101" s="2">
        <f t="shared" si="2"/>
        <v>840</v>
      </c>
    </row>
    <row r="102" spans="1:10" ht="14.25" customHeight="1" x14ac:dyDescent="0.25">
      <c r="A102" s="6">
        <v>96</v>
      </c>
      <c r="B102" s="12" t="s">
        <v>143</v>
      </c>
      <c r="C102" s="6">
        <v>40</v>
      </c>
      <c r="D102" s="2" t="s">
        <v>67</v>
      </c>
      <c r="E102" s="2">
        <v>3</v>
      </c>
      <c r="F102" s="2">
        <v>5</v>
      </c>
      <c r="G102" s="2">
        <v>21</v>
      </c>
      <c r="H102" s="2">
        <f t="shared" si="0"/>
        <v>120</v>
      </c>
      <c r="I102" s="2">
        <f t="shared" si="1"/>
        <v>200</v>
      </c>
      <c r="J102" s="2">
        <f t="shared" si="2"/>
        <v>840</v>
      </c>
    </row>
    <row r="103" spans="1:10" ht="14.25" customHeight="1" x14ac:dyDescent="0.25">
      <c r="A103" s="6">
        <v>97</v>
      </c>
      <c r="B103" s="12" t="s">
        <v>144</v>
      </c>
      <c r="C103" s="6">
        <v>40</v>
      </c>
      <c r="D103" s="2" t="s">
        <v>67</v>
      </c>
      <c r="E103" s="2">
        <v>3</v>
      </c>
      <c r="F103" s="2">
        <v>-5</v>
      </c>
      <c r="G103" s="2">
        <v>14</v>
      </c>
      <c r="H103" s="2">
        <f t="shared" si="0"/>
        <v>120</v>
      </c>
      <c r="I103" s="2">
        <f t="shared" si="1"/>
        <v>-200</v>
      </c>
      <c r="J103" s="2">
        <f t="shared" si="2"/>
        <v>560</v>
      </c>
    </row>
    <row r="104" spans="1:10" ht="14.25" customHeight="1" x14ac:dyDescent="0.25">
      <c r="A104" s="6">
        <v>98</v>
      </c>
      <c r="B104" s="12" t="s">
        <v>145</v>
      </c>
      <c r="C104" s="6">
        <v>40</v>
      </c>
      <c r="D104" s="2" t="s">
        <v>67</v>
      </c>
      <c r="E104" s="2">
        <v>3</v>
      </c>
      <c r="F104" s="2">
        <v>-2</v>
      </c>
      <c r="G104" s="2">
        <v>14</v>
      </c>
      <c r="H104" s="2">
        <f t="shared" si="0"/>
        <v>120</v>
      </c>
      <c r="I104" s="2">
        <f t="shared" si="1"/>
        <v>-80</v>
      </c>
      <c r="J104" s="2">
        <f t="shared" si="2"/>
        <v>560</v>
      </c>
    </row>
    <row r="105" spans="1:10" ht="14.25" customHeight="1" x14ac:dyDescent="0.25">
      <c r="A105" s="6">
        <v>99</v>
      </c>
      <c r="B105" s="12" t="s">
        <v>146</v>
      </c>
      <c r="C105" s="6">
        <v>40</v>
      </c>
      <c r="D105" s="2" t="s">
        <v>67</v>
      </c>
      <c r="E105" s="2">
        <v>3</v>
      </c>
      <c r="F105" s="2">
        <v>2</v>
      </c>
      <c r="G105" s="2">
        <v>14</v>
      </c>
      <c r="H105" s="2">
        <f t="shared" si="0"/>
        <v>120</v>
      </c>
      <c r="I105" s="2">
        <f t="shared" si="1"/>
        <v>80</v>
      </c>
      <c r="J105" s="2">
        <f t="shared" si="2"/>
        <v>560</v>
      </c>
    </row>
    <row r="106" spans="1:10" ht="14.25" customHeight="1" x14ac:dyDescent="0.25">
      <c r="A106" s="6">
        <v>100</v>
      </c>
      <c r="B106" s="12" t="s">
        <v>147</v>
      </c>
      <c r="C106" s="6">
        <v>40</v>
      </c>
      <c r="D106" s="2" t="s">
        <v>67</v>
      </c>
      <c r="E106" s="2">
        <v>3</v>
      </c>
      <c r="F106" s="2">
        <v>5</v>
      </c>
      <c r="G106" s="2">
        <v>14</v>
      </c>
      <c r="H106" s="2">
        <f t="shared" si="0"/>
        <v>120</v>
      </c>
      <c r="I106" s="2">
        <f t="shared" si="1"/>
        <v>200</v>
      </c>
      <c r="J106" s="2">
        <f t="shared" si="2"/>
        <v>560</v>
      </c>
    </row>
    <row r="107" spans="1:10" ht="14.25" customHeight="1" x14ac:dyDescent="0.25">
      <c r="A107" s="6">
        <v>101</v>
      </c>
      <c r="B107" s="12" t="s">
        <v>148</v>
      </c>
      <c r="C107" s="6">
        <v>40</v>
      </c>
      <c r="D107" s="2" t="s">
        <v>67</v>
      </c>
      <c r="E107" s="2">
        <v>3</v>
      </c>
      <c r="F107" s="2">
        <v>-5</v>
      </c>
      <c r="G107" s="2">
        <v>7</v>
      </c>
      <c r="H107" s="2">
        <f t="shared" si="0"/>
        <v>120</v>
      </c>
      <c r="I107" s="2">
        <f t="shared" si="1"/>
        <v>-200</v>
      </c>
      <c r="J107" s="2">
        <f t="shared" si="2"/>
        <v>280</v>
      </c>
    </row>
    <row r="108" spans="1:10" ht="14.25" customHeight="1" x14ac:dyDescent="0.25">
      <c r="A108" s="6">
        <v>102</v>
      </c>
      <c r="B108" s="12" t="s">
        <v>149</v>
      </c>
      <c r="C108" s="6">
        <v>40</v>
      </c>
      <c r="D108" s="2" t="s">
        <v>67</v>
      </c>
      <c r="E108" s="2">
        <v>3</v>
      </c>
      <c r="F108" s="2">
        <v>-2</v>
      </c>
      <c r="G108" s="2">
        <v>7</v>
      </c>
      <c r="H108" s="2">
        <f t="shared" si="0"/>
        <v>120</v>
      </c>
      <c r="I108" s="2">
        <f t="shared" si="1"/>
        <v>-80</v>
      </c>
      <c r="J108" s="2">
        <f t="shared" si="2"/>
        <v>280</v>
      </c>
    </row>
    <row r="109" spans="1:10" ht="14.25" customHeight="1" x14ac:dyDescent="0.25">
      <c r="A109" s="6">
        <v>103</v>
      </c>
      <c r="B109" s="13" t="s">
        <v>150</v>
      </c>
      <c r="C109" s="6">
        <v>14</v>
      </c>
      <c r="D109" s="2" t="s">
        <v>60</v>
      </c>
      <c r="E109" s="2">
        <v>6</v>
      </c>
      <c r="F109" s="2">
        <v>-5</v>
      </c>
      <c r="G109" s="2">
        <v>42</v>
      </c>
      <c r="H109" s="2">
        <f t="shared" si="0"/>
        <v>84</v>
      </c>
      <c r="I109" s="2">
        <f t="shared" si="1"/>
        <v>-70</v>
      </c>
      <c r="J109" s="2">
        <f t="shared" si="2"/>
        <v>588</v>
      </c>
    </row>
    <row r="110" spans="1:10" ht="14.25" customHeight="1" x14ac:dyDescent="0.25">
      <c r="A110" s="6">
        <v>104</v>
      </c>
      <c r="B110" s="13" t="s">
        <v>151</v>
      </c>
      <c r="C110" s="6">
        <v>16</v>
      </c>
      <c r="D110" s="2" t="s">
        <v>60</v>
      </c>
      <c r="E110" s="2">
        <v>6</v>
      </c>
      <c r="F110" s="2">
        <v>-2</v>
      </c>
      <c r="G110" s="2">
        <v>42</v>
      </c>
      <c r="H110" s="2">
        <f t="shared" si="0"/>
        <v>96</v>
      </c>
      <c r="I110" s="2">
        <f t="shared" si="1"/>
        <v>-32</v>
      </c>
      <c r="J110" s="2">
        <f t="shared" si="2"/>
        <v>672</v>
      </c>
    </row>
    <row r="111" spans="1:10" ht="14.25" customHeight="1" x14ac:dyDescent="0.25">
      <c r="A111" s="6">
        <v>105</v>
      </c>
      <c r="B111" s="13" t="s">
        <v>152</v>
      </c>
      <c r="C111" s="6">
        <v>22</v>
      </c>
      <c r="D111" s="2" t="s">
        <v>60</v>
      </c>
      <c r="E111" s="2">
        <v>6</v>
      </c>
      <c r="F111" s="2">
        <v>2</v>
      </c>
      <c r="G111" s="2">
        <v>42</v>
      </c>
      <c r="H111" s="2">
        <f t="shared" si="0"/>
        <v>132</v>
      </c>
      <c r="I111" s="2">
        <f t="shared" si="1"/>
        <v>44</v>
      </c>
      <c r="J111" s="2">
        <f t="shared" si="2"/>
        <v>924</v>
      </c>
    </row>
    <row r="112" spans="1:10" ht="14.25" customHeight="1" x14ac:dyDescent="0.25">
      <c r="A112" s="6">
        <v>106</v>
      </c>
      <c r="B112" s="13" t="s">
        <v>153</v>
      </c>
      <c r="C112" s="6">
        <v>15</v>
      </c>
      <c r="D112" s="2" t="s">
        <v>60</v>
      </c>
      <c r="E112" s="2">
        <v>6</v>
      </c>
      <c r="F112" s="2">
        <v>5</v>
      </c>
      <c r="G112" s="2">
        <v>42</v>
      </c>
      <c r="H112" s="2">
        <f t="shared" si="0"/>
        <v>90</v>
      </c>
      <c r="I112" s="2">
        <f t="shared" si="1"/>
        <v>75</v>
      </c>
      <c r="J112" s="2">
        <f t="shared" si="2"/>
        <v>630</v>
      </c>
    </row>
    <row r="113" spans="1:10" ht="14.25" customHeight="1" x14ac:dyDescent="0.25">
      <c r="A113" s="6">
        <v>107</v>
      </c>
      <c r="B113" s="13" t="s">
        <v>154</v>
      </c>
      <c r="C113" s="6">
        <v>16</v>
      </c>
      <c r="D113" s="2" t="s">
        <v>60</v>
      </c>
      <c r="E113" s="2">
        <v>6</v>
      </c>
      <c r="F113" s="2">
        <v>-5</v>
      </c>
      <c r="G113" s="2">
        <v>35</v>
      </c>
      <c r="H113" s="2">
        <f t="shared" si="0"/>
        <v>96</v>
      </c>
      <c r="I113" s="2">
        <f t="shared" si="1"/>
        <v>-80</v>
      </c>
      <c r="J113" s="2">
        <f t="shared" si="2"/>
        <v>560</v>
      </c>
    </row>
    <row r="114" spans="1:10" ht="14.25" customHeight="1" x14ac:dyDescent="0.25">
      <c r="A114" s="6">
        <v>108</v>
      </c>
      <c r="B114" s="13" t="s">
        <v>155</v>
      </c>
      <c r="C114" s="6">
        <v>18</v>
      </c>
      <c r="D114" s="2" t="s">
        <v>60</v>
      </c>
      <c r="E114" s="2">
        <v>6</v>
      </c>
      <c r="F114" s="2">
        <v>-2</v>
      </c>
      <c r="G114" s="2">
        <v>35</v>
      </c>
      <c r="H114" s="2">
        <f t="shared" si="0"/>
        <v>108</v>
      </c>
      <c r="I114" s="2">
        <f t="shared" si="1"/>
        <v>-36</v>
      </c>
      <c r="J114" s="2">
        <f t="shared" si="2"/>
        <v>630</v>
      </c>
    </row>
    <row r="115" spans="1:10" ht="14.25" customHeight="1" x14ac:dyDescent="0.25">
      <c r="A115" s="6">
        <v>109</v>
      </c>
      <c r="B115" s="13" t="s">
        <v>156</v>
      </c>
      <c r="C115" s="6">
        <v>23</v>
      </c>
      <c r="D115" s="2" t="s">
        <v>60</v>
      </c>
      <c r="E115" s="2">
        <v>6</v>
      </c>
      <c r="F115" s="2">
        <v>2</v>
      </c>
      <c r="G115" s="2">
        <v>35</v>
      </c>
      <c r="H115" s="2">
        <f t="shared" si="0"/>
        <v>138</v>
      </c>
      <c r="I115" s="2">
        <f t="shared" si="1"/>
        <v>46</v>
      </c>
      <c r="J115" s="2">
        <f t="shared" si="2"/>
        <v>805</v>
      </c>
    </row>
    <row r="116" spans="1:10" ht="14.25" customHeight="1" x14ac:dyDescent="0.25">
      <c r="A116" s="6">
        <v>110</v>
      </c>
      <c r="B116" s="13" t="s">
        <v>157</v>
      </c>
      <c r="C116" s="6">
        <v>29</v>
      </c>
      <c r="D116" s="2" t="s">
        <v>60</v>
      </c>
      <c r="E116" s="2">
        <v>6</v>
      </c>
      <c r="F116" s="2">
        <v>5</v>
      </c>
      <c r="G116" s="2">
        <v>35</v>
      </c>
      <c r="H116" s="2">
        <f t="shared" si="0"/>
        <v>174</v>
      </c>
      <c r="I116" s="2">
        <f t="shared" si="1"/>
        <v>145</v>
      </c>
      <c r="J116" s="2">
        <f t="shared" si="2"/>
        <v>1015</v>
      </c>
    </row>
    <row r="117" spans="1:10" ht="14.25" customHeight="1" x14ac:dyDescent="0.25">
      <c r="A117" s="6">
        <v>111</v>
      </c>
      <c r="B117" s="13" t="s">
        <v>158</v>
      </c>
      <c r="C117" s="6">
        <v>10</v>
      </c>
      <c r="D117" s="2" t="s">
        <v>60</v>
      </c>
      <c r="E117" s="2">
        <v>6</v>
      </c>
      <c r="F117" s="2">
        <v>-5</v>
      </c>
      <c r="G117" s="2">
        <v>28</v>
      </c>
      <c r="H117" s="2">
        <f t="shared" si="0"/>
        <v>60</v>
      </c>
      <c r="I117" s="2">
        <f t="shared" si="1"/>
        <v>-50</v>
      </c>
      <c r="J117" s="2">
        <f t="shared" si="2"/>
        <v>280</v>
      </c>
    </row>
    <row r="118" spans="1:10" ht="14.25" customHeight="1" x14ac:dyDescent="0.25">
      <c r="A118" s="6">
        <v>112</v>
      </c>
      <c r="B118" s="13" t="s">
        <v>159</v>
      </c>
      <c r="C118" s="6">
        <v>15</v>
      </c>
      <c r="D118" s="2" t="s">
        <v>60</v>
      </c>
      <c r="E118" s="2">
        <v>6</v>
      </c>
      <c r="F118" s="2">
        <v>-2</v>
      </c>
      <c r="G118" s="2">
        <v>28</v>
      </c>
      <c r="H118" s="2">
        <f t="shared" si="0"/>
        <v>90</v>
      </c>
      <c r="I118" s="2">
        <f t="shared" si="1"/>
        <v>-30</v>
      </c>
      <c r="J118" s="2">
        <f t="shared" si="2"/>
        <v>420</v>
      </c>
    </row>
    <row r="119" spans="1:10" ht="14.25" customHeight="1" x14ac:dyDescent="0.25">
      <c r="A119" s="6">
        <v>113</v>
      </c>
      <c r="B119" s="13" t="s">
        <v>160</v>
      </c>
      <c r="C119" s="6">
        <v>24</v>
      </c>
      <c r="D119" s="2" t="s">
        <v>60</v>
      </c>
      <c r="E119" s="2">
        <v>6</v>
      </c>
      <c r="F119" s="2">
        <v>2</v>
      </c>
      <c r="G119" s="2">
        <v>28</v>
      </c>
      <c r="H119" s="2">
        <f t="shared" si="0"/>
        <v>144</v>
      </c>
      <c r="I119" s="2">
        <f t="shared" si="1"/>
        <v>48</v>
      </c>
      <c r="J119" s="2">
        <f t="shared" si="2"/>
        <v>672</v>
      </c>
    </row>
    <row r="120" spans="1:10" ht="14.25" customHeight="1" x14ac:dyDescent="0.25">
      <c r="A120" s="6">
        <v>114</v>
      </c>
      <c r="B120" s="13" t="s">
        <v>161</v>
      </c>
      <c r="C120" s="6">
        <v>20</v>
      </c>
      <c r="D120" s="2" t="s">
        <v>60</v>
      </c>
      <c r="E120" s="2">
        <v>6</v>
      </c>
      <c r="F120" s="2">
        <v>5</v>
      </c>
      <c r="G120" s="2">
        <v>28</v>
      </c>
      <c r="H120" s="2">
        <f t="shared" si="0"/>
        <v>120</v>
      </c>
      <c r="I120" s="2">
        <f t="shared" si="1"/>
        <v>100</v>
      </c>
      <c r="J120" s="2">
        <f t="shared" si="2"/>
        <v>560</v>
      </c>
    </row>
    <row r="121" spans="1:10" ht="14.25" customHeight="1" x14ac:dyDescent="0.25">
      <c r="A121" s="6">
        <v>115</v>
      </c>
      <c r="B121" s="13" t="s">
        <v>162</v>
      </c>
      <c r="C121" s="6">
        <v>33</v>
      </c>
      <c r="D121" s="2" t="s">
        <v>60</v>
      </c>
      <c r="E121" s="2">
        <v>6</v>
      </c>
      <c r="F121" s="2">
        <v>-5</v>
      </c>
      <c r="G121" s="2">
        <v>21</v>
      </c>
      <c r="H121" s="2">
        <f t="shared" si="0"/>
        <v>198</v>
      </c>
      <c r="I121" s="2">
        <f t="shared" si="1"/>
        <v>-165</v>
      </c>
      <c r="J121" s="2">
        <f t="shared" si="2"/>
        <v>693</v>
      </c>
    </row>
    <row r="122" spans="1:10" ht="14.25" customHeight="1" x14ac:dyDescent="0.25">
      <c r="A122" s="6">
        <v>116</v>
      </c>
      <c r="B122" s="13" t="s">
        <v>163</v>
      </c>
      <c r="C122" s="6">
        <v>15</v>
      </c>
      <c r="D122" s="2" t="s">
        <v>60</v>
      </c>
      <c r="E122" s="2">
        <v>6</v>
      </c>
      <c r="F122" s="2">
        <v>-2</v>
      </c>
      <c r="G122" s="2">
        <v>21</v>
      </c>
      <c r="H122" s="2">
        <f t="shared" si="0"/>
        <v>90</v>
      </c>
      <c r="I122" s="2">
        <f t="shared" si="1"/>
        <v>-30</v>
      </c>
      <c r="J122" s="2">
        <f t="shared" si="2"/>
        <v>315</v>
      </c>
    </row>
    <row r="123" spans="1:10" ht="14.25" customHeight="1" x14ac:dyDescent="0.25">
      <c r="A123" s="6">
        <v>117</v>
      </c>
      <c r="B123" s="13" t="s">
        <v>164</v>
      </c>
      <c r="C123" s="6">
        <v>27</v>
      </c>
      <c r="D123" s="2" t="s">
        <v>60</v>
      </c>
      <c r="E123" s="2">
        <v>6</v>
      </c>
      <c r="F123" s="2">
        <v>2</v>
      </c>
      <c r="G123" s="2">
        <v>21</v>
      </c>
      <c r="H123" s="2">
        <f t="shared" si="0"/>
        <v>162</v>
      </c>
      <c r="I123" s="2">
        <f t="shared" si="1"/>
        <v>54</v>
      </c>
      <c r="J123" s="2">
        <f t="shared" si="2"/>
        <v>567</v>
      </c>
    </row>
    <row r="124" spans="1:10" ht="14.25" customHeight="1" x14ac:dyDescent="0.25">
      <c r="A124" s="6">
        <v>118</v>
      </c>
      <c r="B124" s="13" t="s">
        <v>165</v>
      </c>
      <c r="C124" s="6">
        <v>20</v>
      </c>
      <c r="D124" s="2" t="s">
        <v>60</v>
      </c>
      <c r="E124" s="2">
        <v>6</v>
      </c>
      <c r="F124" s="2">
        <v>5</v>
      </c>
      <c r="G124" s="2">
        <v>21</v>
      </c>
      <c r="H124" s="2">
        <f t="shared" si="0"/>
        <v>120</v>
      </c>
      <c r="I124" s="2">
        <f t="shared" si="1"/>
        <v>100</v>
      </c>
      <c r="J124" s="2">
        <f t="shared" si="2"/>
        <v>420</v>
      </c>
    </row>
    <row r="125" spans="1:10" ht="14.25" customHeight="1" x14ac:dyDescent="0.25">
      <c r="A125" s="6">
        <v>119</v>
      </c>
      <c r="B125" s="13" t="s">
        <v>166</v>
      </c>
      <c r="C125" s="6">
        <v>22</v>
      </c>
      <c r="D125" s="2" t="s">
        <v>60</v>
      </c>
      <c r="E125" s="2">
        <v>6</v>
      </c>
      <c r="F125" s="2">
        <v>-2</v>
      </c>
      <c r="G125" s="2">
        <v>14</v>
      </c>
      <c r="H125" s="2">
        <f t="shared" si="0"/>
        <v>132</v>
      </c>
      <c r="I125" s="2">
        <f t="shared" si="1"/>
        <v>-44</v>
      </c>
      <c r="J125" s="2">
        <f t="shared" si="2"/>
        <v>308</v>
      </c>
    </row>
    <row r="126" spans="1:10" ht="14.25" customHeight="1" x14ac:dyDescent="0.25">
      <c r="A126" s="6">
        <v>120</v>
      </c>
      <c r="B126" s="13" t="s">
        <v>167</v>
      </c>
      <c r="C126" s="14">
        <v>20</v>
      </c>
      <c r="D126" s="2" t="s">
        <v>60</v>
      </c>
      <c r="E126" s="2">
        <v>6</v>
      </c>
      <c r="F126" s="2">
        <v>2</v>
      </c>
      <c r="G126" s="2">
        <v>14</v>
      </c>
      <c r="H126" s="2">
        <f t="shared" si="0"/>
        <v>120</v>
      </c>
      <c r="I126" s="2">
        <f t="shared" si="1"/>
        <v>40</v>
      </c>
      <c r="J126" s="2">
        <f t="shared" si="2"/>
        <v>280</v>
      </c>
    </row>
    <row r="127" spans="1:10" ht="15.75" customHeight="1" x14ac:dyDescent="0.2"/>
    <row r="128" spans="1:10" ht="15.75" customHeight="1" x14ac:dyDescent="0.2"/>
    <row r="129" spans="11:11" ht="15.75" customHeight="1" x14ac:dyDescent="0.2"/>
    <row r="130" spans="11:11" ht="15.75" customHeight="1" x14ac:dyDescent="0.2"/>
    <row r="131" spans="11:11" ht="15.75" customHeight="1" x14ac:dyDescent="0.2">
      <c r="K131" s="1" t="s">
        <v>168</v>
      </c>
    </row>
    <row r="132" spans="11:11" ht="15.75" customHeight="1" x14ac:dyDescent="0.2"/>
    <row r="133" spans="11:11" ht="15.75" customHeight="1" x14ac:dyDescent="0.2"/>
    <row r="134" spans="11:11" ht="15.75" customHeight="1" x14ac:dyDescent="0.2"/>
    <row r="135" spans="11:11" ht="15.75" customHeight="1" x14ac:dyDescent="0.2"/>
    <row r="136" spans="11:11" ht="15.75" customHeight="1" x14ac:dyDescent="0.2"/>
    <row r="137" spans="11:11" ht="15.75" customHeight="1" x14ac:dyDescent="0.2"/>
    <row r="138" spans="11:11" ht="15.75" customHeight="1" x14ac:dyDescent="0.2"/>
    <row r="139" spans="11:11" ht="15.75" customHeight="1" x14ac:dyDescent="0.2"/>
    <row r="140" spans="11:11" ht="15.75" customHeight="1" x14ac:dyDescent="0.2"/>
    <row r="141" spans="11:11" ht="15.75" customHeight="1" x14ac:dyDescent="0.2"/>
    <row r="142" spans="11:11" ht="15.75" customHeight="1" x14ac:dyDescent="0.2"/>
    <row r="143" spans="11:11" ht="15.75" customHeight="1" x14ac:dyDescent="0.2"/>
    <row r="144" spans="11:11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F66A6-8272-4CBC-96DB-6322D4B3EAF6}">
  <dimension ref="B1:U1000"/>
  <sheetViews>
    <sheetView topLeftCell="A10" zoomScale="80" zoomScaleNormal="80" workbookViewId="0">
      <selection activeCell="J39" sqref="J39"/>
    </sheetView>
  </sheetViews>
  <sheetFormatPr baseColWidth="10" defaultColWidth="12.625" defaultRowHeight="15" customHeight="1" x14ac:dyDescent="0.2"/>
  <cols>
    <col min="1" max="3" width="8.125" customWidth="1"/>
    <col min="4" max="12" width="8.25" customWidth="1"/>
    <col min="13" max="21" width="14.375" customWidth="1"/>
  </cols>
  <sheetData>
    <row r="1" spans="2:21" ht="14.25" customHeight="1" x14ac:dyDescent="0.2"/>
    <row r="2" spans="2:21" ht="14.25" customHeight="1" x14ac:dyDescent="0.2">
      <c r="D2" s="1" t="s">
        <v>192</v>
      </c>
      <c r="E2" s="1" t="s">
        <v>193</v>
      </c>
    </row>
    <row r="3" spans="2:21" ht="14.25" customHeight="1" x14ac:dyDescent="0.25">
      <c r="B3" s="1" t="s">
        <v>170</v>
      </c>
      <c r="C3" s="15" t="s">
        <v>171</v>
      </c>
      <c r="D3" s="15" t="s">
        <v>172</v>
      </c>
      <c r="E3" s="15" t="s">
        <v>173</v>
      </c>
      <c r="F3" s="15" t="s">
        <v>174</v>
      </c>
      <c r="G3" s="15" t="s">
        <v>175</v>
      </c>
      <c r="H3" s="15" t="s">
        <v>176</v>
      </c>
      <c r="I3" s="15" t="s">
        <v>177</v>
      </c>
      <c r="J3" s="15" t="s">
        <v>178</v>
      </c>
      <c r="K3" s="1" t="s">
        <v>180</v>
      </c>
      <c r="N3" s="1">
        <v>56</v>
      </c>
      <c r="O3" s="1">
        <v>49</v>
      </c>
      <c r="P3" s="1">
        <v>42</v>
      </c>
      <c r="Q3" s="1">
        <v>35</v>
      </c>
      <c r="R3" s="1">
        <v>28</v>
      </c>
      <c r="S3" s="1">
        <v>21</v>
      </c>
      <c r="T3" s="1">
        <v>14</v>
      </c>
      <c r="U3" s="1">
        <v>7</v>
      </c>
    </row>
    <row r="4" spans="2:21" ht="14.25" customHeight="1" thickBot="1" x14ac:dyDescent="0.3">
      <c r="B4" s="15" t="s">
        <v>181</v>
      </c>
      <c r="C4" s="16"/>
      <c r="D4" s="17"/>
      <c r="E4" s="17"/>
      <c r="F4" s="17"/>
      <c r="G4" s="17"/>
      <c r="H4" s="18"/>
      <c r="I4" s="30"/>
      <c r="J4" s="30"/>
      <c r="K4" s="19">
        <v>-5</v>
      </c>
      <c r="L4" s="1" t="s">
        <v>179</v>
      </c>
    </row>
    <row r="5" spans="2:21" ht="14.25" customHeight="1" thickTop="1" thickBot="1" x14ac:dyDescent="0.3">
      <c r="B5" s="15" t="s">
        <v>182</v>
      </c>
      <c r="C5" s="20"/>
      <c r="D5" s="21"/>
      <c r="E5" s="21"/>
      <c r="F5" s="21"/>
      <c r="G5" s="21"/>
      <c r="H5" s="22"/>
      <c r="I5" s="30"/>
      <c r="J5" s="30"/>
      <c r="K5" s="19">
        <v>-2</v>
      </c>
    </row>
    <row r="6" spans="2:21" ht="14.25" customHeight="1" thickTop="1" thickBot="1" x14ac:dyDescent="0.3">
      <c r="B6" s="15"/>
      <c r="C6" s="20"/>
      <c r="D6" s="21"/>
      <c r="E6" s="21"/>
      <c r="F6" s="21"/>
      <c r="G6" s="21"/>
      <c r="H6" s="22"/>
      <c r="I6" s="30"/>
      <c r="J6" s="30"/>
      <c r="K6" s="19">
        <v>2</v>
      </c>
    </row>
    <row r="7" spans="2:21" ht="14.25" customHeight="1" thickTop="1" x14ac:dyDescent="0.25">
      <c r="B7" s="15" t="s">
        <v>184</v>
      </c>
      <c r="C7" s="23"/>
      <c r="D7" s="24"/>
      <c r="E7" s="24"/>
      <c r="F7" s="24"/>
      <c r="G7" s="24"/>
      <c r="H7" s="25"/>
      <c r="I7" s="30"/>
      <c r="J7" s="30"/>
      <c r="K7" s="19">
        <v>5</v>
      </c>
    </row>
    <row r="8" spans="2:21" ht="14.25" customHeight="1" x14ac:dyDescent="0.2">
      <c r="K8" s="1" t="s">
        <v>185</v>
      </c>
    </row>
    <row r="9" spans="2:21" ht="14.25" customHeight="1" x14ac:dyDescent="0.2"/>
    <row r="10" spans="2:21" ht="14.25" customHeight="1" x14ac:dyDescent="0.2">
      <c r="D10" s="1" t="s">
        <v>194</v>
      </c>
      <c r="E10" s="1" t="s">
        <v>195</v>
      </c>
    </row>
    <row r="11" spans="2:21" ht="14.25" customHeight="1" x14ac:dyDescent="0.25">
      <c r="B11" s="1" t="s">
        <v>170</v>
      </c>
      <c r="C11" s="15" t="s">
        <v>171</v>
      </c>
      <c r="D11" s="15" t="s">
        <v>172</v>
      </c>
      <c r="E11" s="15" t="s">
        <v>173</v>
      </c>
      <c r="F11" s="15" t="s">
        <v>174</v>
      </c>
      <c r="G11" s="15" t="s">
        <v>175</v>
      </c>
      <c r="H11" s="15" t="s">
        <v>176</v>
      </c>
      <c r="I11" s="15" t="s">
        <v>177</v>
      </c>
      <c r="J11" s="15" t="s">
        <v>178</v>
      </c>
      <c r="K11" s="1" t="s">
        <v>180</v>
      </c>
    </row>
    <row r="12" spans="2:21" ht="14.25" customHeight="1" thickBot="1" x14ac:dyDescent="0.3">
      <c r="B12" s="15" t="s">
        <v>181</v>
      </c>
      <c r="C12" s="16"/>
      <c r="D12" s="17"/>
      <c r="E12" s="17"/>
      <c r="F12" s="17"/>
      <c r="G12" s="17"/>
      <c r="H12" s="17"/>
      <c r="I12" s="17"/>
      <c r="J12" s="18"/>
      <c r="K12" s="19">
        <v>-5</v>
      </c>
      <c r="L12" s="1" t="s">
        <v>179</v>
      </c>
    </row>
    <row r="13" spans="2:21" ht="14.25" customHeight="1" thickTop="1" thickBot="1" x14ac:dyDescent="0.3">
      <c r="B13" s="15" t="s">
        <v>182</v>
      </c>
      <c r="C13" s="20"/>
      <c r="D13" s="21"/>
      <c r="E13" s="21"/>
      <c r="F13" s="21"/>
      <c r="H13" s="21"/>
      <c r="I13" s="21"/>
      <c r="J13" s="22"/>
      <c r="K13" s="19">
        <v>-2</v>
      </c>
    </row>
    <row r="14" spans="2:21" ht="14.25" customHeight="1" thickTop="1" thickBot="1" x14ac:dyDescent="0.3">
      <c r="B14" s="15" t="s">
        <v>183</v>
      </c>
      <c r="C14" s="20"/>
      <c r="D14" s="21"/>
      <c r="E14" s="21"/>
      <c r="F14" s="21"/>
      <c r="G14" s="21"/>
      <c r="H14" s="21"/>
      <c r="I14" s="21"/>
      <c r="J14" s="22"/>
      <c r="K14" s="19">
        <v>2</v>
      </c>
    </row>
    <row r="15" spans="2:21" ht="14.25" customHeight="1" thickTop="1" x14ac:dyDescent="0.25">
      <c r="B15" s="15" t="s">
        <v>184</v>
      </c>
      <c r="C15" s="23"/>
      <c r="D15" s="24"/>
      <c r="E15" s="24"/>
      <c r="F15" s="24"/>
      <c r="G15" s="24"/>
      <c r="H15" s="24"/>
      <c r="I15" s="24"/>
      <c r="J15" s="25"/>
      <c r="K15" s="19">
        <v>5</v>
      </c>
    </row>
    <row r="16" spans="2:21" ht="14.25" customHeight="1" x14ac:dyDescent="0.2">
      <c r="K16" s="1" t="s">
        <v>185</v>
      </c>
    </row>
    <row r="17" spans="2:12" ht="14.25" customHeight="1" x14ac:dyDescent="0.2"/>
    <row r="18" spans="2:12" ht="14.25" customHeight="1" x14ac:dyDescent="0.2">
      <c r="D18" s="1" t="s">
        <v>224</v>
      </c>
      <c r="E18" s="1" t="s">
        <v>225</v>
      </c>
    </row>
    <row r="19" spans="2:12" ht="14.25" customHeight="1" x14ac:dyDescent="0.25">
      <c r="B19" s="1" t="s">
        <v>170</v>
      </c>
      <c r="C19" s="15" t="s">
        <v>171</v>
      </c>
      <c r="D19" s="15" t="s">
        <v>172</v>
      </c>
      <c r="E19" s="15" t="s">
        <v>173</v>
      </c>
      <c r="F19" s="15" t="s">
        <v>174</v>
      </c>
      <c r="G19" s="15" t="s">
        <v>175</v>
      </c>
      <c r="H19" s="15" t="s">
        <v>176</v>
      </c>
      <c r="I19" s="15" t="s">
        <v>177</v>
      </c>
      <c r="J19" s="15" t="s">
        <v>178</v>
      </c>
      <c r="K19" s="1" t="s">
        <v>180</v>
      </c>
    </row>
    <row r="20" spans="2:12" ht="14.25" customHeight="1" thickBot="1" x14ac:dyDescent="0.3">
      <c r="B20" s="15" t="s">
        <v>181</v>
      </c>
      <c r="C20" s="55" t="s">
        <v>226</v>
      </c>
      <c r="D20" s="56" t="s">
        <v>227</v>
      </c>
      <c r="E20" s="56" t="s">
        <v>228</v>
      </c>
      <c r="F20" s="56" t="s">
        <v>229</v>
      </c>
      <c r="G20" s="44" t="s">
        <v>230</v>
      </c>
      <c r="H20" s="45" t="s">
        <v>231</v>
      </c>
      <c r="I20" s="17"/>
      <c r="J20" s="18"/>
      <c r="K20" s="19">
        <v>-5</v>
      </c>
      <c r="L20" s="1" t="s">
        <v>179</v>
      </c>
    </row>
    <row r="21" spans="2:12" ht="14.25" customHeight="1" thickTop="1" thickBot="1" x14ac:dyDescent="0.3">
      <c r="B21" s="15" t="s">
        <v>182</v>
      </c>
      <c r="C21" s="47" t="s">
        <v>233</v>
      </c>
      <c r="D21" s="48" t="s">
        <v>234</v>
      </c>
      <c r="E21" s="48" t="s">
        <v>235</v>
      </c>
      <c r="F21" s="48" t="s">
        <v>236</v>
      </c>
      <c r="G21" s="21"/>
      <c r="H21" s="49" t="s">
        <v>237</v>
      </c>
      <c r="I21" s="21"/>
      <c r="J21" s="22"/>
      <c r="K21" s="19">
        <v>-2</v>
      </c>
    </row>
    <row r="22" spans="2:12" ht="14.25" customHeight="1" thickTop="1" thickBot="1" x14ac:dyDescent="0.3">
      <c r="B22" s="15" t="s">
        <v>183</v>
      </c>
      <c r="C22" s="47" t="s">
        <v>240</v>
      </c>
      <c r="D22" s="48" t="s">
        <v>241</v>
      </c>
      <c r="E22" s="48" t="s">
        <v>242</v>
      </c>
      <c r="F22" s="48" t="s">
        <v>243</v>
      </c>
      <c r="G22" s="21"/>
      <c r="H22" s="49" t="s">
        <v>244</v>
      </c>
      <c r="I22" s="21"/>
      <c r="J22" s="22"/>
      <c r="K22" s="19">
        <v>2</v>
      </c>
    </row>
    <row r="23" spans="2:12" ht="14.25" customHeight="1" thickTop="1" x14ac:dyDescent="0.25">
      <c r="B23" s="15" t="s">
        <v>184</v>
      </c>
      <c r="C23" s="57" t="s">
        <v>247</v>
      </c>
      <c r="D23" s="58" t="s">
        <v>248</v>
      </c>
      <c r="E23" s="58" t="s">
        <v>249</v>
      </c>
      <c r="F23" s="58" t="s">
        <v>250</v>
      </c>
      <c r="G23" s="52" t="s">
        <v>251</v>
      </c>
      <c r="H23" s="53" t="s">
        <v>252</v>
      </c>
      <c r="I23" s="24"/>
      <c r="J23" s="25"/>
      <c r="K23" s="19">
        <v>5</v>
      </c>
    </row>
    <row r="24" spans="2:12" ht="14.25" customHeight="1" x14ac:dyDescent="0.2">
      <c r="K24" s="1" t="s">
        <v>185</v>
      </c>
    </row>
    <row r="25" spans="2:12" ht="14.25" customHeight="1" x14ac:dyDescent="0.2"/>
    <row r="26" spans="2:12" ht="14.25" customHeight="1" x14ac:dyDescent="0.2">
      <c r="D26" s="1" t="s">
        <v>254</v>
      </c>
      <c r="E26" s="1" t="s">
        <v>255</v>
      </c>
    </row>
    <row r="27" spans="2:12" ht="14.25" customHeight="1" x14ac:dyDescent="0.25">
      <c r="B27" s="1" t="s">
        <v>170</v>
      </c>
      <c r="C27" s="15" t="s">
        <v>171</v>
      </c>
      <c r="D27" s="15" t="s">
        <v>172</v>
      </c>
      <c r="E27" s="15" t="s">
        <v>173</v>
      </c>
      <c r="F27" s="15" t="s">
        <v>174</v>
      </c>
      <c r="G27" s="15" t="s">
        <v>175</v>
      </c>
      <c r="H27" s="15" t="s">
        <v>176</v>
      </c>
      <c r="I27" s="15" t="s">
        <v>177</v>
      </c>
      <c r="J27" s="15" t="s">
        <v>178</v>
      </c>
      <c r="K27" s="1" t="s">
        <v>180</v>
      </c>
    </row>
    <row r="28" spans="2:12" ht="14.25" customHeight="1" thickBot="1" x14ac:dyDescent="0.3">
      <c r="B28" s="15" t="s">
        <v>181</v>
      </c>
      <c r="C28" s="16"/>
      <c r="D28" s="17"/>
      <c r="E28" s="17"/>
      <c r="F28" s="17"/>
      <c r="G28" s="17"/>
      <c r="H28" s="17"/>
      <c r="I28" s="17"/>
      <c r="J28" s="46" t="s">
        <v>256</v>
      </c>
      <c r="K28" s="19">
        <v>-5</v>
      </c>
      <c r="L28" s="1" t="s">
        <v>179</v>
      </c>
    </row>
    <row r="29" spans="2:12" ht="14.25" customHeight="1" thickTop="1" thickBot="1" x14ac:dyDescent="0.3">
      <c r="B29" s="15" t="s">
        <v>182</v>
      </c>
      <c r="C29" s="20"/>
      <c r="D29" s="21"/>
      <c r="E29" s="21"/>
      <c r="F29" s="21"/>
      <c r="G29" s="59" t="s">
        <v>257</v>
      </c>
      <c r="H29" s="21"/>
      <c r="I29" s="21"/>
      <c r="J29" s="22"/>
      <c r="K29" s="19">
        <v>-2</v>
      </c>
    </row>
    <row r="30" spans="2:12" ht="14.25" customHeight="1" thickTop="1" thickBot="1" x14ac:dyDescent="0.3">
      <c r="B30" s="15" t="s">
        <v>183</v>
      </c>
      <c r="C30" s="20"/>
      <c r="D30" s="21"/>
      <c r="E30" s="21"/>
      <c r="F30" s="21"/>
      <c r="G30" s="59" t="s">
        <v>258</v>
      </c>
      <c r="H30" s="21"/>
      <c r="I30" s="21"/>
      <c r="J30" s="22"/>
      <c r="K30" s="19">
        <v>2</v>
      </c>
    </row>
    <row r="31" spans="2:12" ht="14.25" customHeight="1" thickTop="1" x14ac:dyDescent="0.25">
      <c r="B31" s="15" t="s">
        <v>184</v>
      </c>
      <c r="C31" s="23"/>
      <c r="D31" s="24"/>
      <c r="E31" s="24"/>
      <c r="F31" s="24"/>
      <c r="G31" s="24"/>
      <c r="H31" s="24"/>
      <c r="I31" s="24"/>
      <c r="J31" s="54" t="s">
        <v>259</v>
      </c>
      <c r="K31" s="19">
        <v>5</v>
      </c>
    </row>
    <row r="32" spans="2:12" ht="14.25" customHeight="1" x14ac:dyDescent="0.2">
      <c r="K32" s="1" t="s">
        <v>185</v>
      </c>
    </row>
    <row r="33" spans="2:21" ht="14.25" customHeight="1" x14ac:dyDescent="0.2"/>
    <row r="34" spans="2:21" ht="14.25" customHeight="1" x14ac:dyDescent="0.2">
      <c r="D34" s="1" t="s">
        <v>260</v>
      </c>
      <c r="E34" s="1" t="s">
        <v>261</v>
      </c>
    </row>
    <row r="35" spans="2:21" ht="14.25" customHeight="1" x14ac:dyDescent="0.25">
      <c r="B35" s="1" t="s">
        <v>170</v>
      </c>
      <c r="C35" s="15" t="s">
        <v>171</v>
      </c>
      <c r="D35" s="15" t="s">
        <v>172</v>
      </c>
      <c r="E35" s="15" t="s">
        <v>173</v>
      </c>
      <c r="F35" s="15" t="s">
        <v>174</v>
      </c>
      <c r="G35" s="15" t="s">
        <v>175</v>
      </c>
      <c r="H35" s="15" t="s">
        <v>176</v>
      </c>
      <c r="I35" s="15" t="s">
        <v>177</v>
      </c>
      <c r="J35" s="15" t="s">
        <v>178</v>
      </c>
      <c r="K35" s="1" t="s">
        <v>180</v>
      </c>
    </row>
    <row r="36" spans="2:21" ht="14.25" customHeight="1" thickBot="1" x14ac:dyDescent="0.3">
      <c r="B36" s="15" t="s">
        <v>181</v>
      </c>
      <c r="C36" s="43" t="s">
        <v>262</v>
      </c>
      <c r="D36" s="44" t="s">
        <v>263</v>
      </c>
      <c r="E36" s="60" t="s">
        <v>264</v>
      </c>
      <c r="F36" s="60" t="s">
        <v>265</v>
      </c>
      <c r="G36" s="60" t="s">
        <v>266</v>
      </c>
      <c r="H36" s="60" t="s">
        <v>267</v>
      </c>
      <c r="I36" s="17"/>
      <c r="J36" s="46" t="s">
        <v>268</v>
      </c>
      <c r="K36" s="19">
        <v>-5</v>
      </c>
      <c r="L36" s="1" t="s">
        <v>179</v>
      </c>
    </row>
    <row r="37" spans="2:21" ht="14.25" customHeight="1" thickTop="1" thickBot="1" x14ac:dyDescent="0.3">
      <c r="B37" s="15" t="s">
        <v>182</v>
      </c>
      <c r="C37" s="61" t="s">
        <v>269</v>
      </c>
      <c r="D37" s="59" t="s">
        <v>270</v>
      </c>
      <c r="E37" s="62" t="s">
        <v>271</v>
      </c>
      <c r="F37" s="62" t="s">
        <v>272</v>
      </c>
      <c r="G37" s="62" t="s">
        <v>273</v>
      </c>
      <c r="H37" s="62" t="s">
        <v>274</v>
      </c>
      <c r="I37" s="62" t="s">
        <v>275</v>
      </c>
      <c r="J37" s="22"/>
      <c r="K37" s="19">
        <v>-2</v>
      </c>
    </row>
    <row r="38" spans="2:21" ht="14.25" customHeight="1" thickTop="1" thickBot="1" x14ac:dyDescent="0.3">
      <c r="B38" s="15" t="s">
        <v>183</v>
      </c>
      <c r="C38" s="61" t="s">
        <v>276</v>
      </c>
      <c r="D38" s="59" t="s">
        <v>277</v>
      </c>
      <c r="E38" s="62" t="s">
        <v>278</v>
      </c>
      <c r="F38" s="62" t="s">
        <v>279</v>
      </c>
      <c r="G38" s="62" t="s">
        <v>280</v>
      </c>
      <c r="H38" s="62" t="s">
        <v>281</v>
      </c>
      <c r="I38" s="62" t="s">
        <v>282</v>
      </c>
      <c r="J38" s="22"/>
      <c r="K38" s="19">
        <v>2</v>
      </c>
    </row>
    <row r="39" spans="2:21" ht="14.25" customHeight="1" thickTop="1" x14ac:dyDescent="0.25">
      <c r="B39" s="15" t="s">
        <v>184</v>
      </c>
      <c r="C39" s="51" t="s">
        <v>283</v>
      </c>
      <c r="D39" s="52" t="s">
        <v>284</v>
      </c>
      <c r="E39" s="63" t="s">
        <v>285</v>
      </c>
      <c r="F39" s="63" t="s">
        <v>286</v>
      </c>
      <c r="G39" s="63" t="s">
        <v>287</v>
      </c>
      <c r="H39" s="63" t="s">
        <v>288</v>
      </c>
      <c r="I39" s="24"/>
      <c r="J39" s="54" t="s">
        <v>289</v>
      </c>
      <c r="K39" s="19">
        <v>5</v>
      </c>
    </row>
    <row r="40" spans="2:21" ht="14.25" customHeight="1" x14ac:dyDescent="0.2">
      <c r="K40" s="1" t="s">
        <v>185</v>
      </c>
    </row>
    <row r="41" spans="2:21" ht="14.25" customHeight="1" x14ac:dyDescent="0.2"/>
    <row r="42" spans="2:21" ht="14.25" customHeight="1" x14ac:dyDescent="0.2">
      <c r="D42" s="1" t="s">
        <v>290</v>
      </c>
      <c r="E42" s="1" t="s">
        <v>291</v>
      </c>
    </row>
    <row r="43" spans="2:21" ht="14.25" customHeight="1" x14ac:dyDescent="0.25">
      <c r="B43" s="1" t="s">
        <v>170</v>
      </c>
      <c r="C43" s="15" t="s">
        <v>171</v>
      </c>
      <c r="D43" s="15" t="s">
        <v>172</v>
      </c>
      <c r="E43" s="15" t="s">
        <v>173</v>
      </c>
      <c r="F43" s="15" t="s">
        <v>174</v>
      </c>
      <c r="G43" s="15" t="s">
        <v>175</v>
      </c>
      <c r="H43" s="15" t="s">
        <v>176</v>
      </c>
      <c r="I43" s="15" t="s">
        <v>177</v>
      </c>
      <c r="J43" s="15" t="s">
        <v>178</v>
      </c>
      <c r="K43" s="1" t="s">
        <v>180</v>
      </c>
    </row>
    <row r="44" spans="2:21" ht="14.25" customHeight="1" thickBot="1" x14ac:dyDescent="0.3">
      <c r="B44" s="15" t="s">
        <v>181</v>
      </c>
      <c r="C44" s="64" t="s">
        <v>292</v>
      </c>
      <c r="D44" s="65" t="s">
        <v>293</v>
      </c>
      <c r="E44" s="65" t="s">
        <v>294</v>
      </c>
      <c r="F44" s="65" t="s">
        <v>295</v>
      </c>
      <c r="G44" s="65" t="s">
        <v>296</v>
      </c>
      <c r="H44" s="66" t="s">
        <v>297</v>
      </c>
      <c r="I44" s="67" t="s">
        <v>298</v>
      </c>
      <c r="J44" s="67" t="s">
        <v>299</v>
      </c>
      <c r="K44" s="19">
        <v>-5</v>
      </c>
      <c r="L44" s="1" t="s">
        <v>179</v>
      </c>
      <c r="N44" s="1"/>
      <c r="O44" s="1"/>
      <c r="P44" s="1"/>
      <c r="Q44" s="1"/>
      <c r="R44" s="1"/>
      <c r="S44" s="1"/>
      <c r="T44" s="1">
        <v>71</v>
      </c>
      <c r="U44" s="1">
        <v>40</v>
      </c>
    </row>
    <row r="45" spans="2:21" ht="14.25" customHeight="1" thickTop="1" thickBot="1" x14ac:dyDescent="0.3">
      <c r="B45" s="15" t="s">
        <v>182</v>
      </c>
      <c r="C45" s="61" t="s">
        <v>300</v>
      </c>
      <c r="D45" s="68" t="s">
        <v>301</v>
      </c>
      <c r="E45" s="68" t="s">
        <v>302</v>
      </c>
      <c r="F45" s="68" t="s">
        <v>303</v>
      </c>
      <c r="G45" s="68" t="s">
        <v>304</v>
      </c>
      <c r="H45" s="69" t="s">
        <v>305</v>
      </c>
      <c r="I45" s="70" t="s">
        <v>306</v>
      </c>
      <c r="J45" s="70" t="s">
        <v>307</v>
      </c>
      <c r="K45" s="19">
        <v>-2</v>
      </c>
      <c r="N45" s="1"/>
      <c r="O45" s="1"/>
      <c r="P45" s="1"/>
      <c r="Q45" s="1"/>
      <c r="R45" s="1"/>
      <c r="S45" s="1"/>
      <c r="T45" s="1">
        <v>82</v>
      </c>
      <c r="U45" s="1">
        <v>67</v>
      </c>
    </row>
    <row r="46" spans="2:21" ht="14.25" customHeight="1" thickTop="1" thickBot="1" x14ac:dyDescent="0.3">
      <c r="B46" s="15" t="s">
        <v>183</v>
      </c>
      <c r="C46" s="61" t="s">
        <v>308</v>
      </c>
      <c r="D46" s="68" t="s">
        <v>309</v>
      </c>
      <c r="E46" s="68" t="s">
        <v>310</v>
      </c>
      <c r="F46" s="68" t="s">
        <v>311</v>
      </c>
      <c r="G46" s="68" t="s">
        <v>312</v>
      </c>
      <c r="H46" s="69" t="s">
        <v>313</v>
      </c>
      <c r="I46" s="70" t="s">
        <v>314</v>
      </c>
      <c r="J46" s="70" t="s">
        <v>315</v>
      </c>
      <c r="K46" s="19">
        <v>2</v>
      </c>
      <c r="N46" s="1"/>
      <c r="O46" s="1"/>
      <c r="P46" s="1"/>
      <c r="Q46" s="1"/>
      <c r="R46" s="1"/>
      <c r="S46" s="1"/>
      <c r="T46" s="1">
        <v>90</v>
      </c>
      <c r="U46" s="1">
        <v>52</v>
      </c>
    </row>
    <row r="47" spans="2:21" ht="14.25" customHeight="1" thickTop="1" x14ac:dyDescent="0.25">
      <c r="B47" s="15" t="s">
        <v>184</v>
      </c>
      <c r="C47" s="71" t="s">
        <v>316</v>
      </c>
      <c r="D47" s="72" t="s">
        <v>317</v>
      </c>
      <c r="E47" s="72" t="s">
        <v>318</v>
      </c>
      <c r="F47" s="72" t="s">
        <v>319</v>
      </c>
      <c r="G47" s="72" t="s">
        <v>320</v>
      </c>
      <c r="H47" s="73" t="s">
        <v>321</v>
      </c>
      <c r="I47" s="74" t="s">
        <v>322</v>
      </c>
      <c r="J47" s="74" t="s">
        <v>323</v>
      </c>
      <c r="K47" s="19">
        <v>5</v>
      </c>
      <c r="N47" s="1"/>
      <c r="O47" s="1"/>
      <c r="P47" s="1"/>
      <c r="Q47" s="1"/>
      <c r="R47" s="1"/>
      <c r="S47" s="1"/>
      <c r="T47" s="1">
        <v>92</v>
      </c>
      <c r="U47" s="1">
        <v>40</v>
      </c>
    </row>
    <row r="48" spans="2:21" ht="14.25" customHeight="1" x14ac:dyDescent="0.2">
      <c r="K48" s="1" t="s">
        <v>185</v>
      </c>
    </row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scale="75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8AF72-FF70-457A-B828-425CFCCAC63D}">
  <dimension ref="A1:S1000"/>
  <sheetViews>
    <sheetView topLeftCell="B1" zoomScale="82" zoomScaleNormal="82" workbookViewId="0">
      <selection activeCell="O26" sqref="O26"/>
    </sheetView>
  </sheetViews>
  <sheetFormatPr baseColWidth="10" defaultColWidth="12.625" defaultRowHeight="15" customHeight="1" x14ac:dyDescent="0.2"/>
  <cols>
    <col min="1" max="1" width="5.375" customWidth="1"/>
    <col min="2" max="2" width="13.875" customWidth="1"/>
    <col min="3" max="3" width="8.25" customWidth="1"/>
    <col min="4" max="4" width="10.75" customWidth="1"/>
    <col min="5" max="10" width="8.25" customWidth="1"/>
    <col min="11" max="11" width="14.375" customWidth="1"/>
  </cols>
  <sheetData>
    <row r="1" spans="1:19" ht="14.25" customHeight="1" x14ac:dyDescent="0.2"/>
    <row r="2" spans="1:19" ht="14.25" customHeight="1" x14ac:dyDescent="0.2">
      <c r="L2" s="1" t="s">
        <v>1</v>
      </c>
      <c r="M2" s="1">
        <v>2</v>
      </c>
      <c r="N2" s="1" t="s">
        <v>7</v>
      </c>
    </row>
    <row r="3" spans="1:19" ht="14.25" customHeight="1" x14ac:dyDescent="0.25">
      <c r="B3" s="2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3" t="s">
        <v>20</v>
      </c>
      <c r="I3" s="2" t="s">
        <v>21</v>
      </c>
      <c r="J3" s="2" t="s">
        <v>22</v>
      </c>
      <c r="L3" s="1" t="s">
        <v>3</v>
      </c>
      <c r="M3" s="1">
        <v>4</v>
      </c>
      <c r="N3" s="1" t="s">
        <v>7</v>
      </c>
    </row>
    <row r="4" spans="1:19" ht="14.25" customHeight="1" x14ac:dyDescent="0.25">
      <c r="B4" s="4" t="s">
        <v>23</v>
      </c>
      <c r="C4" s="2">
        <f>SUM(C6:C126)</f>
        <v>2459</v>
      </c>
      <c r="D4" s="2"/>
      <c r="E4" s="2"/>
      <c r="F4" s="2"/>
      <c r="G4" s="2"/>
      <c r="H4" s="2">
        <f>SUM(H5:H126)</f>
        <v>40273</v>
      </c>
      <c r="I4" s="2">
        <f>SUM(I5:I126)</f>
        <v>69</v>
      </c>
      <c r="J4" s="2">
        <f>SUM(J5:J126)</f>
        <v>265335</v>
      </c>
      <c r="L4" s="1" t="s">
        <v>4</v>
      </c>
      <c r="M4" s="1">
        <v>20</v>
      </c>
      <c r="N4" s="1" t="s">
        <v>5</v>
      </c>
      <c r="S4" s="5" t="s">
        <v>24</v>
      </c>
    </row>
    <row r="5" spans="1:19" ht="14.25" customHeight="1" x14ac:dyDescent="0.25">
      <c r="B5" s="2" t="s">
        <v>25</v>
      </c>
      <c r="C5" s="2">
        <v>4200</v>
      </c>
      <c r="D5" s="2"/>
      <c r="E5" s="2">
        <v>6</v>
      </c>
      <c r="F5" s="2">
        <v>0</v>
      </c>
      <c r="G5" s="2">
        <v>44</v>
      </c>
      <c r="H5" s="2">
        <f>E5*C5</f>
        <v>25200</v>
      </c>
      <c r="I5" s="2">
        <v>0</v>
      </c>
      <c r="J5" s="2">
        <f>G5*C5</f>
        <v>184800</v>
      </c>
      <c r="L5" s="1" t="s">
        <v>6</v>
      </c>
      <c r="M5" s="1">
        <v>6</v>
      </c>
      <c r="N5" s="1" t="s">
        <v>7</v>
      </c>
    </row>
    <row r="6" spans="1:19" ht="14.25" customHeight="1" x14ac:dyDescent="0.25">
      <c r="A6" s="1" t="s">
        <v>27</v>
      </c>
      <c r="B6" s="2" t="s">
        <v>28</v>
      </c>
      <c r="C6" s="6">
        <f>20</f>
        <v>20</v>
      </c>
      <c r="D6" s="2"/>
      <c r="E6" s="2"/>
      <c r="F6" s="2"/>
      <c r="G6" s="2"/>
      <c r="H6" s="2"/>
      <c r="I6" s="2"/>
      <c r="J6" s="2"/>
      <c r="L6" s="1" t="s">
        <v>8</v>
      </c>
      <c r="M6" s="1">
        <v>38</v>
      </c>
      <c r="N6" s="1" t="s">
        <v>7</v>
      </c>
      <c r="P6" s="5" t="s">
        <v>6</v>
      </c>
      <c r="Q6" s="5" t="s">
        <v>330</v>
      </c>
    </row>
    <row r="7" spans="1:19" ht="14.25" customHeight="1" x14ac:dyDescent="0.25">
      <c r="A7" s="6"/>
      <c r="B7" s="7"/>
      <c r="C7" s="6"/>
      <c r="D7" s="2"/>
      <c r="E7" s="2"/>
      <c r="F7" s="2"/>
      <c r="G7" s="2"/>
      <c r="H7" s="2"/>
      <c r="I7" s="2"/>
      <c r="J7" s="2"/>
      <c r="L7" s="1" t="s">
        <v>9</v>
      </c>
      <c r="M7" s="1">
        <v>44</v>
      </c>
      <c r="N7" s="1" t="s">
        <v>7</v>
      </c>
      <c r="P7" s="5" t="s">
        <v>26</v>
      </c>
      <c r="Q7" s="5" t="s">
        <v>329</v>
      </c>
    </row>
    <row r="8" spans="1:19" ht="14.25" customHeight="1" x14ac:dyDescent="0.25">
      <c r="A8" s="6"/>
      <c r="B8" s="7"/>
      <c r="C8" s="6"/>
      <c r="D8" s="2"/>
      <c r="E8" s="2"/>
      <c r="F8" s="2"/>
      <c r="G8" s="2"/>
      <c r="H8" s="2"/>
      <c r="I8" s="2"/>
      <c r="J8" s="2"/>
      <c r="L8" s="91" t="s">
        <v>32</v>
      </c>
      <c r="M8" s="91">
        <f>SUM(C4:C5)</f>
        <v>6659</v>
      </c>
      <c r="N8">
        <f>M8/200</f>
        <v>33.295000000000002</v>
      </c>
      <c r="O8" t="s">
        <v>325</v>
      </c>
      <c r="P8" s="5" t="s">
        <v>29</v>
      </c>
      <c r="Q8" s="5">
        <v>4.5999999999999996</v>
      </c>
      <c r="R8" t="s">
        <v>327</v>
      </c>
    </row>
    <row r="9" spans="1:19" ht="14.25" customHeight="1" x14ac:dyDescent="0.25">
      <c r="A9" s="6"/>
      <c r="B9" s="7"/>
      <c r="C9" s="6"/>
      <c r="D9" s="2"/>
      <c r="E9" s="2"/>
      <c r="F9" s="2"/>
      <c r="G9" s="2"/>
      <c r="H9" s="2"/>
      <c r="I9" s="2"/>
      <c r="J9" s="2"/>
      <c r="M9" s="5"/>
      <c r="P9" s="5" t="s">
        <v>328</v>
      </c>
      <c r="Q9" s="5">
        <v>30</v>
      </c>
      <c r="R9" s="75" t="s">
        <v>326</v>
      </c>
      <c r="S9" s="76">
        <v>0.25</v>
      </c>
    </row>
    <row r="10" spans="1:19" ht="14.25" customHeight="1" x14ac:dyDescent="0.25">
      <c r="A10" s="6"/>
      <c r="B10" s="7"/>
      <c r="C10" s="6"/>
      <c r="D10" s="2"/>
      <c r="E10" s="2"/>
      <c r="F10" s="2"/>
      <c r="G10" s="2"/>
      <c r="H10" s="2"/>
      <c r="I10" s="2"/>
      <c r="J10" s="2"/>
      <c r="M10" s="85" t="s">
        <v>35</v>
      </c>
    </row>
    <row r="11" spans="1:19" ht="14.25" customHeight="1" x14ac:dyDescent="0.25">
      <c r="A11" s="6"/>
      <c r="B11" s="7"/>
      <c r="C11" s="6"/>
      <c r="D11" s="2"/>
      <c r="E11" s="2"/>
      <c r="F11" s="2"/>
      <c r="G11" s="2"/>
      <c r="H11" s="2"/>
      <c r="I11" s="2"/>
      <c r="J11" s="2"/>
      <c r="L11" s="84" t="s">
        <v>41</v>
      </c>
      <c r="M11" s="84">
        <f>H4/(C4+C5)</f>
        <v>6.0479050908544822</v>
      </c>
      <c r="N11" s="5" t="s">
        <v>42</v>
      </c>
      <c r="P11" s="5" t="s">
        <v>36</v>
      </c>
      <c r="Q11" s="5">
        <f>Q9*S9</f>
        <v>7.5</v>
      </c>
    </row>
    <row r="12" spans="1:19" ht="14.25" customHeight="1" x14ac:dyDescent="0.25">
      <c r="A12" s="6"/>
      <c r="B12" s="7"/>
      <c r="C12" s="6"/>
      <c r="D12" s="2"/>
      <c r="E12" s="2"/>
      <c r="F12" s="2"/>
      <c r="G12" s="2"/>
      <c r="H12" s="2"/>
      <c r="I12" s="2"/>
      <c r="J12" s="2"/>
      <c r="P12" s="5" t="s">
        <v>38</v>
      </c>
      <c r="Q12" s="5">
        <f>M11</f>
        <v>6.0479050908544822</v>
      </c>
    </row>
    <row r="13" spans="1:19" ht="14.25" customHeight="1" x14ac:dyDescent="0.25">
      <c r="A13" s="6"/>
      <c r="B13" s="7"/>
      <c r="C13" s="6"/>
      <c r="D13" s="2"/>
      <c r="E13" s="2"/>
      <c r="F13" s="2"/>
      <c r="G13" s="2"/>
      <c r="H13" s="2"/>
      <c r="I13" s="2"/>
      <c r="J13" s="2"/>
      <c r="M13" s="8"/>
      <c r="P13" s="90" t="s">
        <v>43</v>
      </c>
      <c r="Q13" s="90">
        <f>Q11-Q12</f>
        <v>1.4520949091455178</v>
      </c>
    </row>
    <row r="14" spans="1:19" ht="14.25" customHeight="1" x14ac:dyDescent="0.25">
      <c r="A14" s="6"/>
      <c r="B14" s="7"/>
      <c r="C14" s="6"/>
      <c r="D14" s="2"/>
      <c r="E14" s="2"/>
      <c r="F14" s="2"/>
      <c r="G14" s="2"/>
      <c r="H14" s="2"/>
      <c r="I14" s="2"/>
      <c r="J14" s="2"/>
      <c r="L14" s="5"/>
      <c r="M14" s="86" t="s">
        <v>46</v>
      </c>
    </row>
    <row r="15" spans="1:19" ht="14.25" customHeight="1" x14ac:dyDescent="0.25">
      <c r="A15" s="6"/>
      <c r="B15" s="7"/>
      <c r="C15" s="6"/>
      <c r="D15" s="2"/>
      <c r="E15" s="2"/>
      <c r="F15" s="2"/>
      <c r="G15" s="2"/>
      <c r="H15" s="2"/>
      <c r="I15" s="2"/>
      <c r="J15" s="2"/>
      <c r="L15" s="87" t="s">
        <v>49</v>
      </c>
      <c r="M15" s="87">
        <f>I4/(C4+C5)</f>
        <v>1.0361916203634179E-2</v>
      </c>
      <c r="N15" s="5" t="s">
        <v>50</v>
      </c>
    </row>
    <row r="16" spans="1:19" ht="14.25" customHeight="1" x14ac:dyDescent="0.25">
      <c r="A16" s="6"/>
      <c r="B16" s="7"/>
      <c r="C16" s="6"/>
      <c r="D16" s="2"/>
      <c r="E16" s="2"/>
      <c r="F16" s="2"/>
      <c r="G16" s="2"/>
      <c r="H16" s="2"/>
      <c r="I16" s="2"/>
      <c r="J16" s="2"/>
    </row>
    <row r="17" spans="1:14" ht="14.25" customHeight="1" x14ac:dyDescent="0.25">
      <c r="A17" s="6"/>
      <c r="B17" s="7"/>
      <c r="C17" s="6"/>
      <c r="D17" s="2"/>
      <c r="E17" s="2"/>
      <c r="F17" s="2"/>
      <c r="G17" s="2"/>
      <c r="H17" s="2"/>
      <c r="I17" s="2"/>
      <c r="J17" s="2"/>
      <c r="M17" s="9"/>
    </row>
    <row r="18" spans="1:14" ht="14.25" customHeight="1" x14ac:dyDescent="0.25">
      <c r="A18" s="6"/>
      <c r="B18" s="7"/>
      <c r="C18" s="6"/>
      <c r="D18" s="2"/>
      <c r="E18" s="2"/>
      <c r="F18" s="2"/>
      <c r="G18" s="2"/>
      <c r="H18" s="2"/>
      <c r="I18" s="2"/>
      <c r="J18" s="2"/>
      <c r="M18" s="89" t="s">
        <v>53</v>
      </c>
    </row>
    <row r="19" spans="1:14" ht="14.25" customHeight="1" x14ac:dyDescent="0.25">
      <c r="A19" s="6"/>
      <c r="B19" s="7"/>
      <c r="C19" s="6"/>
      <c r="D19" s="2"/>
      <c r="E19" s="2"/>
      <c r="F19" s="2"/>
      <c r="G19" s="2"/>
      <c r="H19" s="2"/>
      <c r="I19" s="2"/>
      <c r="J19" s="2"/>
      <c r="L19" s="88" t="s">
        <v>56</v>
      </c>
      <c r="M19" s="88">
        <f>J4/(C4+C5)</f>
        <v>39.846072983931521</v>
      </c>
      <c r="N19" s="5" t="s">
        <v>57</v>
      </c>
    </row>
    <row r="20" spans="1:14" ht="14.25" customHeight="1" x14ac:dyDescent="0.25">
      <c r="A20" s="6"/>
      <c r="B20" s="7"/>
      <c r="C20" s="6"/>
      <c r="D20" s="2"/>
      <c r="E20" s="2"/>
      <c r="F20" s="2"/>
      <c r="G20" s="2"/>
      <c r="H20" s="2"/>
      <c r="I20" s="2"/>
      <c r="J20" s="2"/>
    </row>
    <row r="21" spans="1:14" ht="14.25" customHeight="1" x14ac:dyDescent="0.25">
      <c r="A21" s="6">
        <v>15</v>
      </c>
      <c r="B21" s="7" t="s">
        <v>59</v>
      </c>
      <c r="C21" s="6">
        <v>26</v>
      </c>
      <c r="D21" s="2" t="s">
        <v>60</v>
      </c>
      <c r="E21" s="2">
        <v>13</v>
      </c>
      <c r="F21" s="2">
        <v>-5</v>
      </c>
      <c r="G21" s="2">
        <v>28</v>
      </c>
      <c r="H21" s="2">
        <f t="shared" ref="H21:H126" si="0">E21*C21</f>
        <v>338</v>
      </c>
      <c r="I21" s="2">
        <f t="shared" ref="I21:I126" si="1">F21*C21</f>
        <v>-130</v>
      </c>
      <c r="J21" s="2">
        <f t="shared" ref="J21:J126" si="2">G21*C21</f>
        <v>728</v>
      </c>
    </row>
    <row r="22" spans="1:14" ht="14.25" customHeight="1" x14ac:dyDescent="0.25">
      <c r="A22" s="6">
        <v>16</v>
      </c>
      <c r="B22" s="7" t="s">
        <v>61</v>
      </c>
      <c r="C22" s="6">
        <v>15</v>
      </c>
      <c r="D22" s="2" t="s">
        <v>60</v>
      </c>
      <c r="E22" s="2">
        <v>9</v>
      </c>
      <c r="F22" s="2">
        <v>-2</v>
      </c>
      <c r="G22" s="2">
        <v>28</v>
      </c>
      <c r="H22" s="2">
        <f t="shared" si="0"/>
        <v>135</v>
      </c>
      <c r="I22" s="2">
        <f t="shared" si="1"/>
        <v>-30</v>
      </c>
      <c r="J22" s="2">
        <f t="shared" si="2"/>
        <v>420</v>
      </c>
    </row>
    <row r="23" spans="1:14" ht="14.25" customHeight="1" x14ac:dyDescent="0.25">
      <c r="A23" s="6">
        <v>17</v>
      </c>
      <c r="B23" s="7" t="s">
        <v>62</v>
      </c>
      <c r="C23" s="6">
        <v>18</v>
      </c>
      <c r="D23" s="2" t="s">
        <v>60</v>
      </c>
      <c r="E23" s="2">
        <v>9</v>
      </c>
      <c r="F23" s="2">
        <v>2</v>
      </c>
      <c r="G23" s="2">
        <v>28</v>
      </c>
      <c r="H23" s="2">
        <f t="shared" si="0"/>
        <v>162</v>
      </c>
      <c r="I23" s="2">
        <f t="shared" si="1"/>
        <v>36</v>
      </c>
      <c r="J23" s="2">
        <f t="shared" si="2"/>
        <v>504</v>
      </c>
    </row>
    <row r="24" spans="1:14" ht="14.25" customHeight="1" x14ac:dyDescent="0.25">
      <c r="A24" s="6">
        <v>18</v>
      </c>
      <c r="B24" s="7" t="s">
        <v>63</v>
      </c>
      <c r="C24" s="6">
        <v>19</v>
      </c>
      <c r="D24" s="2" t="s">
        <v>60</v>
      </c>
      <c r="E24" s="2">
        <v>13</v>
      </c>
      <c r="F24" s="2">
        <v>5</v>
      </c>
      <c r="G24" s="2">
        <v>28</v>
      </c>
      <c r="H24" s="2">
        <f t="shared" si="0"/>
        <v>247</v>
      </c>
      <c r="I24" s="2">
        <f t="shared" si="1"/>
        <v>95</v>
      </c>
      <c r="J24" s="2">
        <f t="shared" si="2"/>
        <v>532</v>
      </c>
    </row>
    <row r="25" spans="1:14" ht="14.25" customHeight="1" x14ac:dyDescent="0.25">
      <c r="A25" s="6">
        <v>19</v>
      </c>
      <c r="B25" s="7" t="s">
        <v>64</v>
      </c>
      <c r="C25" s="6">
        <v>24</v>
      </c>
      <c r="D25" s="2" t="s">
        <v>60</v>
      </c>
      <c r="E25" s="2">
        <v>9</v>
      </c>
      <c r="F25" s="2">
        <v>-5</v>
      </c>
      <c r="G25" s="2">
        <v>7</v>
      </c>
      <c r="H25" s="2">
        <f t="shared" si="0"/>
        <v>216</v>
      </c>
      <c r="I25" s="2">
        <f t="shared" si="1"/>
        <v>-120</v>
      </c>
      <c r="J25" s="2">
        <f t="shared" si="2"/>
        <v>168</v>
      </c>
    </row>
    <row r="26" spans="1:14" ht="14.25" customHeight="1" x14ac:dyDescent="0.25">
      <c r="A26" s="6">
        <v>20</v>
      </c>
      <c r="B26" s="7" t="s">
        <v>65</v>
      </c>
      <c r="C26" s="6">
        <v>25</v>
      </c>
      <c r="D26" s="2" t="s">
        <v>60</v>
      </c>
      <c r="E26" s="2">
        <v>9</v>
      </c>
      <c r="F26" s="2">
        <v>5</v>
      </c>
      <c r="G26" s="2">
        <v>7</v>
      </c>
      <c r="H26" s="2">
        <f t="shared" si="0"/>
        <v>225</v>
      </c>
      <c r="I26" s="2">
        <f t="shared" si="1"/>
        <v>125</v>
      </c>
      <c r="J26" s="2">
        <f t="shared" si="2"/>
        <v>175</v>
      </c>
    </row>
    <row r="27" spans="1:14" ht="14.25" customHeight="1" x14ac:dyDescent="0.25">
      <c r="A27" s="6">
        <v>21</v>
      </c>
      <c r="B27" s="7" t="s">
        <v>66</v>
      </c>
      <c r="C27" s="6">
        <v>21</v>
      </c>
      <c r="D27" s="2" t="s">
        <v>67</v>
      </c>
      <c r="E27" s="2">
        <v>6</v>
      </c>
      <c r="F27" s="2">
        <v>-5</v>
      </c>
      <c r="G27" s="2">
        <v>7</v>
      </c>
      <c r="H27" s="2">
        <f t="shared" si="0"/>
        <v>126</v>
      </c>
      <c r="I27" s="2">
        <f t="shared" si="1"/>
        <v>-105</v>
      </c>
      <c r="J27" s="2">
        <f t="shared" si="2"/>
        <v>147</v>
      </c>
    </row>
    <row r="28" spans="1:14" ht="14.25" customHeight="1" x14ac:dyDescent="0.25">
      <c r="A28" s="6">
        <v>22</v>
      </c>
      <c r="B28" s="7" t="s">
        <v>68</v>
      </c>
      <c r="C28" s="6">
        <v>18</v>
      </c>
      <c r="D28" s="2" t="s">
        <v>67</v>
      </c>
      <c r="E28" s="2">
        <v>6</v>
      </c>
      <c r="F28" s="2">
        <v>5</v>
      </c>
      <c r="G28" s="2">
        <v>7</v>
      </c>
      <c r="H28" s="2">
        <f t="shared" si="0"/>
        <v>108</v>
      </c>
      <c r="I28" s="2">
        <f t="shared" si="1"/>
        <v>90</v>
      </c>
      <c r="J28" s="2">
        <f t="shared" si="2"/>
        <v>126</v>
      </c>
    </row>
    <row r="29" spans="1:14" ht="14.25" customHeight="1" x14ac:dyDescent="0.25">
      <c r="A29" s="6">
        <v>23</v>
      </c>
      <c r="B29" s="7" t="s">
        <v>69</v>
      </c>
      <c r="C29" s="6">
        <v>17</v>
      </c>
      <c r="D29" s="2" t="s">
        <v>67</v>
      </c>
      <c r="E29" s="2">
        <v>6</v>
      </c>
      <c r="F29" s="2">
        <v>-5</v>
      </c>
      <c r="G29" s="2">
        <v>56</v>
      </c>
      <c r="H29" s="2">
        <f t="shared" si="0"/>
        <v>102</v>
      </c>
      <c r="I29" s="2">
        <f t="shared" si="1"/>
        <v>-85</v>
      </c>
      <c r="J29" s="2">
        <f t="shared" si="2"/>
        <v>952</v>
      </c>
    </row>
    <row r="30" spans="1:14" ht="14.25" customHeight="1" x14ac:dyDescent="0.25">
      <c r="A30" s="6">
        <v>24</v>
      </c>
      <c r="B30" s="7" t="s">
        <v>70</v>
      </c>
      <c r="C30" s="6">
        <v>24</v>
      </c>
      <c r="D30" s="2" t="s">
        <v>67</v>
      </c>
      <c r="E30" s="2">
        <v>6</v>
      </c>
      <c r="F30" s="2">
        <v>-2</v>
      </c>
      <c r="G30" s="2">
        <v>56</v>
      </c>
      <c r="H30" s="2">
        <f t="shared" si="0"/>
        <v>144</v>
      </c>
      <c r="I30" s="2">
        <f t="shared" si="1"/>
        <v>-48</v>
      </c>
      <c r="J30" s="2">
        <f t="shared" si="2"/>
        <v>1344</v>
      </c>
    </row>
    <row r="31" spans="1:14" ht="14.25" customHeight="1" x14ac:dyDescent="0.25">
      <c r="A31" s="6">
        <v>25</v>
      </c>
      <c r="B31" s="7" t="s">
        <v>71</v>
      </c>
      <c r="C31" s="6">
        <v>15</v>
      </c>
      <c r="D31" s="2" t="s">
        <v>67</v>
      </c>
      <c r="E31" s="2">
        <v>6</v>
      </c>
      <c r="F31" s="2">
        <v>2</v>
      </c>
      <c r="G31" s="2">
        <v>56</v>
      </c>
      <c r="H31" s="2">
        <f t="shared" si="0"/>
        <v>90</v>
      </c>
      <c r="I31" s="2">
        <f t="shared" si="1"/>
        <v>30</v>
      </c>
      <c r="J31" s="2">
        <f t="shared" si="2"/>
        <v>840</v>
      </c>
    </row>
    <row r="32" spans="1:14" ht="14.25" customHeight="1" x14ac:dyDescent="0.25">
      <c r="A32" s="6">
        <v>26</v>
      </c>
      <c r="B32" s="7" t="s">
        <v>72</v>
      </c>
      <c r="C32" s="6">
        <v>19</v>
      </c>
      <c r="D32" s="2" t="s">
        <v>67</v>
      </c>
      <c r="E32" s="2">
        <v>6</v>
      </c>
      <c r="F32" s="2">
        <v>5</v>
      </c>
      <c r="G32" s="2">
        <v>56</v>
      </c>
      <c r="H32" s="2">
        <f t="shared" si="0"/>
        <v>114</v>
      </c>
      <c r="I32" s="2">
        <f t="shared" si="1"/>
        <v>95</v>
      </c>
      <c r="J32" s="2">
        <f t="shared" si="2"/>
        <v>1064</v>
      </c>
    </row>
    <row r="33" spans="1:10" ht="14.25" customHeight="1" x14ac:dyDescent="0.25">
      <c r="A33" s="6">
        <v>27</v>
      </c>
      <c r="B33" s="7" t="s">
        <v>73</v>
      </c>
      <c r="C33" s="6">
        <v>15</v>
      </c>
      <c r="D33" s="2" t="s">
        <v>67</v>
      </c>
      <c r="E33" s="2">
        <v>6</v>
      </c>
      <c r="F33" s="2">
        <v>-5</v>
      </c>
      <c r="G33" s="2">
        <v>49</v>
      </c>
      <c r="H33" s="2">
        <f t="shared" si="0"/>
        <v>90</v>
      </c>
      <c r="I33" s="2">
        <f t="shared" si="1"/>
        <v>-75</v>
      </c>
      <c r="J33" s="2">
        <f t="shared" si="2"/>
        <v>735</v>
      </c>
    </row>
    <row r="34" spans="1:10" ht="14.25" customHeight="1" x14ac:dyDescent="0.25">
      <c r="A34" s="6">
        <v>28</v>
      </c>
      <c r="B34" s="7" t="s">
        <v>74</v>
      </c>
      <c r="C34" s="6">
        <v>23</v>
      </c>
      <c r="D34" s="2" t="s">
        <v>67</v>
      </c>
      <c r="E34" s="2">
        <v>6</v>
      </c>
      <c r="F34" s="2">
        <v>-2</v>
      </c>
      <c r="G34" s="2">
        <v>49</v>
      </c>
      <c r="H34" s="2">
        <f t="shared" si="0"/>
        <v>138</v>
      </c>
      <c r="I34" s="2">
        <f t="shared" si="1"/>
        <v>-46</v>
      </c>
      <c r="J34" s="2">
        <f t="shared" si="2"/>
        <v>1127</v>
      </c>
    </row>
    <row r="35" spans="1:10" ht="14.25" customHeight="1" x14ac:dyDescent="0.25">
      <c r="A35" s="6">
        <v>29</v>
      </c>
      <c r="B35" s="7" t="s">
        <v>75</v>
      </c>
      <c r="C35" s="6">
        <v>18</v>
      </c>
      <c r="D35" s="2" t="s">
        <v>67</v>
      </c>
      <c r="E35" s="2">
        <v>6</v>
      </c>
      <c r="F35" s="2">
        <v>2</v>
      </c>
      <c r="G35" s="2">
        <v>49</v>
      </c>
      <c r="H35" s="2">
        <f t="shared" si="0"/>
        <v>108</v>
      </c>
      <c r="I35" s="2">
        <f t="shared" si="1"/>
        <v>36</v>
      </c>
      <c r="J35" s="2">
        <f t="shared" si="2"/>
        <v>882</v>
      </c>
    </row>
    <row r="36" spans="1:10" ht="14.25" customHeight="1" x14ac:dyDescent="0.25">
      <c r="A36" s="6">
        <v>30</v>
      </c>
      <c r="B36" s="7" t="s">
        <v>76</v>
      </c>
      <c r="C36" s="6">
        <v>19</v>
      </c>
      <c r="D36" s="2" t="s">
        <v>67</v>
      </c>
      <c r="E36" s="2">
        <v>6</v>
      </c>
      <c r="F36" s="2">
        <v>5</v>
      </c>
      <c r="G36" s="2">
        <v>49</v>
      </c>
      <c r="H36" s="2">
        <f t="shared" si="0"/>
        <v>114</v>
      </c>
      <c r="I36" s="2">
        <f t="shared" si="1"/>
        <v>95</v>
      </c>
      <c r="J36" s="2">
        <f t="shared" si="2"/>
        <v>931</v>
      </c>
    </row>
    <row r="37" spans="1:10" ht="14.25" customHeight="1" x14ac:dyDescent="0.25">
      <c r="A37" s="6">
        <v>31</v>
      </c>
      <c r="B37" s="7" t="s">
        <v>77</v>
      </c>
      <c r="C37" s="6">
        <v>22</v>
      </c>
      <c r="D37" s="2" t="s">
        <v>67</v>
      </c>
      <c r="E37" s="2">
        <v>3</v>
      </c>
      <c r="F37" s="2">
        <v>-2</v>
      </c>
      <c r="G37" s="2">
        <v>56</v>
      </c>
      <c r="H37" s="2">
        <f t="shared" si="0"/>
        <v>66</v>
      </c>
      <c r="I37" s="2">
        <f t="shared" si="1"/>
        <v>-44</v>
      </c>
      <c r="J37" s="2">
        <f t="shared" si="2"/>
        <v>1232</v>
      </c>
    </row>
    <row r="38" spans="1:10" ht="14.25" customHeight="1" x14ac:dyDescent="0.25">
      <c r="A38" s="6">
        <v>32</v>
      </c>
      <c r="B38" s="7" t="s">
        <v>78</v>
      </c>
      <c r="C38" s="6">
        <v>25</v>
      </c>
      <c r="D38" s="2" t="s">
        <v>67</v>
      </c>
      <c r="E38" s="2">
        <v>3</v>
      </c>
      <c r="F38" s="2">
        <v>2</v>
      </c>
      <c r="G38" s="2">
        <v>56</v>
      </c>
      <c r="H38" s="2">
        <f t="shared" si="0"/>
        <v>75</v>
      </c>
      <c r="I38" s="2">
        <f t="shared" si="1"/>
        <v>50</v>
      </c>
      <c r="J38" s="2">
        <f t="shared" si="2"/>
        <v>1400</v>
      </c>
    </row>
    <row r="39" spans="1:10" ht="14.25" customHeight="1" x14ac:dyDescent="0.25">
      <c r="A39" s="6">
        <v>33</v>
      </c>
      <c r="B39" s="10" t="s">
        <v>79</v>
      </c>
      <c r="C39" s="6">
        <v>26</v>
      </c>
      <c r="D39" s="2" t="s">
        <v>80</v>
      </c>
      <c r="E39" s="2">
        <v>13</v>
      </c>
      <c r="F39" s="2">
        <v>-5</v>
      </c>
      <c r="G39" s="2">
        <v>56</v>
      </c>
      <c r="H39" s="2">
        <f t="shared" si="0"/>
        <v>338</v>
      </c>
      <c r="I39" s="2">
        <f t="shared" si="1"/>
        <v>-130</v>
      </c>
      <c r="J39" s="2">
        <f t="shared" si="2"/>
        <v>1456</v>
      </c>
    </row>
    <row r="40" spans="1:10" ht="14.25" customHeight="1" x14ac:dyDescent="0.25">
      <c r="A40" s="6">
        <v>34</v>
      </c>
      <c r="B40" s="10" t="s">
        <v>81</v>
      </c>
      <c r="C40" s="6">
        <v>26</v>
      </c>
      <c r="D40" s="2" t="s">
        <v>80</v>
      </c>
      <c r="E40" s="2">
        <v>13</v>
      </c>
      <c r="F40" s="2">
        <v>-2</v>
      </c>
      <c r="G40" s="2">
        <v>56</v>
      </c>
      <c r="H40" s="2">
        <f t="shared" si="0"/>
        <v>338</v>
      </c>
      <c r="I40" s="2">
        <f t="shared" si="1"/>
        <v>-52</v>
      </c>
      <c r="J40" s="2">
        <f t="shared" si="2"/>
        <v>1456</v>
      </c>
    </row>
    <row r="41" spans="1:10" ht="14.25" customHeight="1" x14ac:dyDescent="0.25">
      <c r="A41" s="6">
        <v>35</v>
      </c>
      <c r="B41" s="10" t="s">
        <v>82</v>
      </c>
      <c r="C41" s="6">
        <v>26</v>
      </c>
      <c r="D41" s="2" t="s">
        <v>80</v>
      </c>
      <c r="E41" s="2">
        <v>13</v>
      </c>
      <c r="F41" s="2">
        <v>2</v>
      </c>
      <c r="G41" s="2">
        <v>56</v>
      </c>
      <c r="H41" s="2">
        <f t="shared" si="0"/>
        <v>338</v>
      </c>
      <c r="I41" s="2">
        <f t="shared" si="1"/>
        <v>52</v>
      </c>
      <c r="J41" s="2">
        <f t="shared" si="2"/>
        <v>1456</v>
      </c>
    </row>
    <row r="42" spans="1:10" ht="14.25" customHeight="1" x14ac:dyDescent="0.25">
      <c r="A42" s="6">
        <v>36</v>
      </c>
      <c r="B42" s="10" t="s">
        <v>83</v>
      </c>
      <c r="C42" s="6">
        <v>26</v>
      </c>
      <c r="D42" s="2" t="s">
        <v>80</v>
      </c>
      <c r="E42" s="2">
        <v>13</v>
      </c>
      <c r="F42" s="2">
        <v>5</v>
      </c>
      <c r="G42" s="2">
        <v>56</v>
      </c>
      <c r="H42" s="2">
        <f t="shared" si="0"/>
        <v>338</v>
      </c>
      <c r="I42" s="2">
        <f t="shared" si="1"/>
        <v>130</v>
      </c>
      <c r="J42" s="2">
        <f t="shared" si="2"/>
        <v>1456</v>
      </c>
    </row>
    <row r="43" spans="1:10" ht="14.25" customHeight="1" x14ac:dyDescent="0.25">
      <c r="A43" s="6">
        <v>37</v>
      </c>
      <c r="B43" s="10" t="s">
        <v>84</v>
      </c>
      <c r="C43" s="6">
        <v>26</v>
      </c>
      <c r="D43" s="2" t="s">
        <v>80</v>
      </c>
      <c r="E43" s="2">
        <v>13</v>
      </c>
      <c r="F43" s="2">
        <v>-5</v>
      </c>
      <c r="G43" s="2">
        <v>49</v>
      </c>
      <c r="H43" s="2">
        <f t="shared" si="0"/>
        <v>338</v>
      </c>
      <c r="I43" s="2">
        <f t="shared" si="1"/>
        <v>-130</v>
      </c>
      <c r="J43" s="2">
        <f t="shared" si="2"/>
        <v>1274</v>
      </c>
    </row>
    <row r="44" spans="1:10" ht="14.25" customHeight="1" x14ac:dyDescent="0.25">
      <c r="A44" s="6">
        <v>38</v>
      </c>
      <c r="B44" s="10" t="s">
        <v>85</v>
      </c>
      <c r="C44" s="6">
        <v>26</v>
      </c>
      <c r="D44" s="2" t="s">
        <v>80</v>
      </c>
      <c r="E44" s="2">
        <v>13</v>
      </c>
      <c r="F44" s="2">
        <v>-2</v>
      </c>
      <c r="G44" s="2">
        <v>49</v>
      </c>
      <c r="H44" s="2">
        <f t="shared" si="0"/>
        <v>338</v>
      </c>
      <c r="I44" s="2">
        <f t="shared" si="1"/>
        <v>-52</v>
      </c>
      <c r="J44" s="2">
        <f t="shared" si="2"/>
        <v>1274</v>
      </c>
    </row>
    <row r="45" spans="1:10" ht="14.25" customHeight="1" x14ac:dyDescent="0.25">
      <c r="A45" s="6">
        <v>39</v>
      </c>
      <c r="B45" s="10" t="s">
        <v>86</v>
      </c>
      <c r="C45" s="6">
        <v>26</v>
      </c>
      <c r="D45" s="2" t="s">
        <v>80</v>
      </c>
      <c r="E45" s="2">
        <v>13</v>
      </c>
      <c r="F45" s="2">
        <v>2</v>
      </c>
      <c r="G45" s="2">
        <v>49</v>
      </c>
      <c r="H45" s="2">
        <f t="shared" si="0"/>
        <v>338</v>
      </c>
      <c r="I45" s="2">
        <f t="shared" si="1"/>
        <v>52</v>
      </c>
      <c r="J45" s="2">
        <f t="shared" si="2"/>
        <v>1274</v>
      </c>
    </row>
    <row r="46" spans="1:10" ht="14.25" customHeight="1" x14ac:dyDescent="0.25">
      <c r="A46" s="6">
        <v>40</v>
      </c>
      <c r="B46" s="10" t="s">
        <v>87</v>
      </c>
      <c r="C46" s="6">
        <v>26</v>
      </c>
      <c r="D46" s="2" t="s">
        <v>80</v>
      </c>
      <c r="E46" s="2">
        <v>13</v>
      </c>
      <c r="F46" s="2">
        <v>5</v>
      </c>
      <c r="G46" s="2">
        <v>49</v>
      </c>
      <c r="H46" s="2">
        <f t="shared" si="0"/>
        <v>338</v>
      </c>
      <c r="I46" s="2">
        <f t="shared" si="1"/>
        <v>130</v>
      </c>
      <c r="J46" s="2">
        <f t="shared" si="2"/>
        <v>1274</v>
      </c>
    </row>
    <row r="47" spans="1:10" ht="14.25" customHeight="1" x14ac:dyDescent="0.25">
      <c r="A47" s="6">
        <v>41</v>
      </c>
      <c r="B47" s="10" t="s">
        <v>88</v>
      </c>
      <c r="C47" s="6">
        <v>26</v>
      </c>
      <c r="D47" s="2" t="s">
        <v>60</v>
      </c>
      <c r="E47" s="2">
        <v>13</v>
      </c>
      <c r="F47" s="2">
        <v>-5</v>
      </c>
      <c r="G47" s="2">
        <v>42</v>
      </c>
      <c r="H47" s="2">
        <f t="shared" si="0"/>
        <v>338</v>
      </c>
      <c r="I47" s="2">
        <f t="shared" si="1"/>
        <v>-130</v>
      </c>
      <c r="J47" s="2">
        <f t="shared" si="2"/>
        <v>1092</v>
      </c>
    </row>
    <row r="48" spans="1:10" ht="14.25" customHeight="1" x14ac:dyDescent="0.25">
      <c r="A48" s="6">
        <v>42</v>
      </c>
      <c r="B48" s="10" t="s">
        <v>89</v>
      </c>
      <c r="C48" s="6">
        <v>26</v>
      </c>
      <c r="D48" s="2" t="s">
        <v>60</v>
      </c>
      <c r="E48" s="2">
        <v>13</v>
      </c>
      <c r="F48" s="2">
        <v>-2</v>
      </c>
      <c r="G48" s="2">
        <v>42</v>
      </c>
      <c r="H48" s="2">
        <f t="shared" si="0"/>
        <v>338</v>
      </c>
      <c r="I48" s="2">
        <f t="shared" si="1"/>
        <v>-52</v>
      </c>
      <c r="J48" s="2">
        <f t="shared" si="2"/>
        <v>1092</v>
      </c>
    </row>
    <row r="49" spans="1:10" ht="14.25" customHeight="1" x14ac:dyDescent="0.25">
      <c r="A49" s="6">
        <v>43</v>
      </c>
      <c r="B49" s="10" t="s">
        <v>90</v>
      </c>
      <c r="C49" s="6">
        <v>26</v>
      </c>
      <c r="D49" s="2" t="s">
        <v>60</v>
      </c>
      <c r="E49" s="2">
        <v>13</v>
      </c>
      <c r="F49" s="2">
        <v>2</v>
      </c>
      <c r="G49" s="2">
        <v>42</v>
      </c>
      <c r="H49" s="2">
        <f t="shared" si="0"/>
        <v>338</v>
      </c>
      <c r="I49" s="2">
        <f t="shared" si="1"/>
        <v>52</v>
      </c>
      <c r="J49" s="2">
        <f t="shared" si="2"/>
        <v>1092</v>
      </c>
    </row>
    <row r="50" spans="1:10" ht="14.25" customHeight="1" x14ac:dyDescent="0.25">
      <c r="A50" s="6">
        <v>44</v>
      </c>
      <c r="B50" s="10" t="s">
        <v>91</v>
      </c>
      <c r="C50" s="6">
        <v>26</v>
      </c>
      <c r="D50" s="2" t="s">
        <v>60</v>
      </c>
      <c r="E50" s="2">
        <v>13</v>
      </c>
      <c r="F50" s="2">
        <v>5</v>
      </c>
      <c r="G50" s="2">
        <v>42</v>
      </c>
      <c r="H50" s="2">
        <f t="shared" si="0"/>
        <v>338</v>
      </c>
      <c r="I50" s="2">
        <f t="shared" si="1"/>
        <v>130</v>
      </c>
      <c r="J50" s="2">
        <f t="shared" si="2"/>
        <v>1092</v>
      </c>
    </row>
    <row r="51" spans="1:10" ht="14.25" customHeight="1" x14ac:dyDescent="0.25">
      <c r="A51" s="6">
        <v>45</v>
      </c>
      <c r="B51" s="10" t="s">
        <v>92</v>
      </c>
      <c r="C51" s="6">
        <v>26</v>
      </c>
      <c r="D51" s="2" t="s">
        <v>60</v>
      </c>
      <c r="E51" s="2">
        <v>13</v>
      </c>
      <c r="F51" s="2">
        <v>-5</v>
      </c>
      <c r="G51" s="2">
        <v>35</v>
      </c>
      <c r="H51" s="2">
        <f t="shared" si="0"/>
        <v>338</v>
      </c>
      <c r="I51" s="2">
        <f t="shared" si="1"/>
        <v>-130</v>
      </c>
      <c r="J51" s="2">
        <f t="shared" si="2"/>
        <v>910</v>
      </c>
    </row>
    <row r="52" spans="1:10" ht="14.25" customHeight="1" x14ac:dyDescent="0.25">
      <c r="A52" s="6">
        <v>46</v>
      </c>
      <c r="B52" s="10" t="s">
        <v>93</v>
      </c>
      <c r="C52" s="6">
        <v>26</v>
      </c>
      <c r="D52" s="2" t="s">
        <v>60</v>
      </c>
      <c r="E52" s="2">
        <v>13</v>
      </c>
      <c r="F52" s="2">
        <v>-2</v>
      </c>
      <c r="G52" s="2">
        <v>35</v>
      </c>
      <c r="H52" s="2">
        <f t="shared" si="0"/>
        <v>338</v>
      </c>
      <c r="I52" s="2">
        <f t="shared" si="1"/>
        <v>-52</v>
      </c>
      <c r="J52" s="2">
        <f t="shared" si="2"/>
        <v>910</v>
      </c>
    </row>
    <row r="53" spans="1:10" ht="14.25" customHeight="1" x14ac:dyDescent="0.25">
      <c r="A53" s="6">
        <v>47</v>
      </c>
      <c r="B53" s="10" t="s">
        <v>94</v>
      </c>
      <c r="C53" s="6">
        <v>26</v>
      </c>
      <c r="D53" s="2" t="s">
        <v>60</v>
      </c>
      <c r="E53" s="2">
        <v>13</v>
      </c>
      <c r="F53" s="2">
        <v>2</v>
      </c>
      <c r="G53" s="2">
        <v>35</v>
      </c>
      <c r="H53" s="2">
        <f t="shared" si="0"/>
        <v>338</v>
      </c>
      <c r="I53" s="2">
        <f t="shared" si="1"/>
        <v>52</v>
      </c>
      <c r="J53" s="2">
        <f t="shared" si="2"/>
        <v>910</v>
      </c>
    </row>
    <row r="54" spans="1:10" ht="14.25" customHeight="1" x14ac:dyDescent="0.25">
      <c r="A54" s="6">
        <v>48</v>
      </c>
      <c r="B54" s="10" t="s">
        <v>95</v>
      </c>
      <c r="C54" s="6">
        <v>26</v>
      </c>
      <c r="D54" s="2" t="s">
        <v>60</v>
      </c>
      <c r="E54" s="2">
        <v>13</v>
      </c>
      <c r="F54" s="2">
        <v>5</v>
      </c>
      <c r="G54" s="2">
        <v>35</v>
      </c>
      <c r="H54" s="2">
        <f t="shared" si="0"/>
        <v>338</v>
      </c>
      <c r="I54" s="2">
        <f t="shared" si="1"/>
        <v>130</v>
      </c>
      <c r="J54" s="2">
        <f t="shared" si="2"/>
        <v>910</v>
      </c>
    </row>
    <row r="55" spans="1:10" ht="14.25" customHeight="1" x14ac:dyDescent="0.25">
      <c r="A55" s="6"/>
      <c r="B55" s="10"/>
      <c r="C55" s="6"/>
      <c r="D55" s="2"/>
      <c r="E55" s="2"/>
      <c r="F55" s="2"/>
      <c r="G55" s="2"/>
      <c r="H55" s="2"/>
      <c r="I55" s="2"/>
      <c r="J55" s="2"/>
    </row>
    <row r="56" spans="1:10" ht="14.25" customHeight="1" x14ac:dyDescent="0.25">
      <c r="A56" s="6"/>
      <c r="B56" s="10"/>
      <c r="C56" s="6"/>
      <c r="D56" s="2"/>
      <c r="E56" s="2"/>
      <c r="F56" s="2"/>
      <c r="G56" s="2"/>
      <c r="H56" s="2"/>
      <c r="I56" s="2"/>
      <c r="J56" s="2"/>
    </row>
    <row r="57" spans="1:10" ht="14.25" customHeight="1" x14ac:dyDescent="0.25">
      <c r="A57" s="6"/>
      <c r="B57" s="10"/>
      <c r="C57" s="6"/>
      <c r="D57" s="2"/>
      <c r="E57" s="2"/>
      <c r="F57" s="2"/>
      <c r="G57" s="2"/>
      <c r="H57" s="2"/>
      <c r="I57" s="2"/>
      <c r="J57" s="2"/>
    </row>
    <row r="58" spans="1:10" ht="14.25" customHeight="1" x14ac:dyDescent="0.25">
      <c r="A58" s="6"/>
      <c r="B58" s="10"/>
      <c r="C58" s="6"/>
      <c r="D58" s="2"/>
      <c r="E58" s="2"/>
      <c r="F58" s="2"/>
      <c r="G58" s="2"/>
      <c r="H58" s="2"/>
      <c r="I58" s="2"/>
      <c r="J58" s="2"/>
    </row>
    <row r="59" spans="1:10" ht="14.25" customHeight="1" x14ac:dyDescent="0.25">
      <c r="A59" s="6"/>
      <c r="B59" s="10"/>
      <c r="C59" s="6"/>
      <c r="D59" s="2"/>
      <c r="E59" s="2"/>
      <c r="F59" s="2"/>
      <c r="G59" s="2"/>
      <c r="H59" s="2"/>
      <c r="I59" s="2"/>
      <c r="J59" s="2"/>
    </row>
    <row r="60" spans="1:10" ht="14.25" customHeight="1" x14ac:dyDescent="0.25">
      <c r="A60" s="6"/>
      <c r="B60" s="10"/>
      <c r="C60" s="6"/>
      <c r="D60" s="2"/>
      <c r="E60" s="2"/>
      <c r="F60" s="2"/>
      <c r="G60" s="2"/>
      <c r="H60" s="2"/>
      <c r="I60" s="2"/>
      <c r="J60" s="2"/>
    </row>
    <row r="61" spans="1:10" ht="14.25" customHeight="1" x14ac:dyDescent="0.25">
      <c r="A61" s="6"/>
      <c r="B61" s="10"/>
      <c r="C61" s="6"/>
      <c r="D61" s="2"/>
      <c r="E61" s="2"/>
      <c r="F61" s="2"/>
      <c r="G61" s="2"/>
      <c r="H61" s="2"/>
      <c r="I61" s="2"/>
      <c r="J61" s="2"/>
    </row>
    <row r="62" spans="1:10" ht="14.25" customHeight="1" x14ac:dyDescent="0.25">
      <c r="A62" s="6"/>
      <c r="B62" s="10"/>
      <c r="C62" s="6"/>
      <c r="D62" s="2"/>
      <c r="E62" s="2"/>
      <c r="F62" s="2"/>
      <c r="G62" s="2"/>
      <c r="H62" s="2"/>
      <c r="I62" s="2"/>
      <c r="J62" s="2"/>
    </row>
    <row r="63" spans="1:10" ht="14.25" customHeight="1" x14ac:dyDescent="0.25">
      <c r="A63" s="6"/>
      <c r="B63" s="11"/>
      <c r="C63" s="6"/>
      <c r="D63" s="2"/>
      <c r="E63" s="2"/>
      <c r="F63" s="2"/>
      <c r="G63" s="2"/>
      <c r="H63" s="2"/>
      <c r="I63" s="2"/>
      <c r="J63" s="2"/>
    </row>
    <row r="64" spans="1:10" ht="14.25" customHeight="1" x14ac:dyDescent="0.25">
      <c r="A64" s="6"/>
      <c r="B64" s="11"/>
      <c r="C64" s="6"/>
      <c r="D64" s="2"/>
      <c r="E64" s="2"/>
      <c r="F64" s="2"/>
      <c r="G64" s="2"/>
      <c r="H64" s="2"/>
      <c r="I64" s="2"/>
      <c r="J64" s="2"/>
    </row>
    <row r="65" spans="1:10" ht="14.25" customHeight="1" x14ac:dyDescent="0.25">
      <c r="A65" s="6"/>
      <c r="B65" s="11"/>
      <c r="C65" s="6"/>
      <c r="D65" s="2"/>
      <c r="E65" s="2"/>
      <c r="F65" s="2"/>
      <c r="G65" s="2"/>
      <c r="H65" s="2"/>
      <c r="I65" s="2"/>
      <c r="J65" s="2"/>
    </row>
    <row r="66" spans="1:10" ht="14.25" customHeight="1" x14ac:dyDescent="0.25">
      <c r="A66" s="6"/>
      <c r="B66" s="11"/>
      <c r="C66" s="6"/>
      <c r="D66" s="2"/>
      <c r="E66" s="2"/>
      <c r="F66" s="2"/>
      <c r="G66" s="2"/>
      <c r="H66" s="2"/>
      <c r="I66" s="2"/>
      <c r="J66" s="2"/>
    </row>
    <row r="67" spans="1:10" ht="14.25" customHeight="1" x14ac:dyDescent="0.25">
      <c r="A67" s="6"/>
      <c r="B67" s="11"/>
      <c r="C67" s="6"/>
      <c r="D67" s="2"/>
      <c r="E67" s="2"/>
      <c r="F67" s="2"/>
      <c r="G67" s="2"/>
      <c r="H67" s="2"/>
      <c r="I67" s="2"/>
      <c r="J67" s="2"/>
    </row>
    <row r="68" spans="1:10" ht="14.25" customHeight="1" x14ac:dyDescent="0.25">
      <c r="A68" s="6"/>
      <c r="B68" s="11"/>
      <c r="C68" s="6"/>
      <c r="D68" s="2"/>
      <c r="E68" s="2"/>
      <c r="F68" s="2"/>
      <c r="G68" s="2"/>
      <c r="H68" s="2"/>
      <c r="I68" s="2"/>
      <c r="J68" s="2"/>
    </row>
    <row r="69" spans="1:10" ht="14.25" customHeight="1" x14ac:dyDescent="0.25">
      <c r="A69" s="6"/>
      <c r="B69" s="11"/>
      <c r="C69" s="6"/>
      <c r="D69" s="2"/>
      <c r="E69" s="2"/>
      <c r="F69" s="2"/>
      <c r="G69" s="2"/>
      <c r="H69" s="2"/>
      <c r="I69" s="2"/>
      <c r="J69" s="2"/>
    </row>
    <row r="70" spans="1:10" ht="14.25" customHeight="1" x14ac:dyDescent="0.25">
      <c r="A70" s="6"/>
      <c r="B70" s="11"/>
      <c r="C70" s="6"/>
      <c r="D70" s="2"/>
      <c r="E70" s="2"/>
      <c r="F70" s="2"/>
      <c r="G70" s="2"/>
      <c r="H70" s="2"/>
      <c r="I70" s="2"/>
      <c r="J70" s="2"/>
    </row>
    <row r="71" spans="1:10" ht="14.25" customHeight="1" x14ac:dyDescent="0.25">
      <c r="A71" s="6"/>
      <c r="B71" s="11"/>
      <c r="C71" s="6"/>
      <c r="D71" s="2"/>
      <c r="E71" s="2"/>
      <c r="F71" s="2"/>
      <c r="G71" s="2"/>
      <c r="H71" s="2"/>
      <c r="I71" s="2"/>
      <c r="J71" s="2"/>
    </row>
    <row r="72" spans="1:10" ht="14.25" customHeight="1" x14ac:dyDescent="0.25">
      <c r="A72" s="6"/>
      <c r="B72" s="11"/>
      <c r="C72" s="6"/>
      <c r="D72" s="2"/>
      <c r="E72" s="2"/>
      <c r="F72" s="2"/>
      <c r="G72" s="2"/>
      <c r="H72" s="2"/>
      <c r="I72" s="2"/>
      <c r="J72" s="2"/>
    </row>
    <row r="73" spans="1:10" ht="14.25" customHeight="1" x14ac:dyDescent="0.25">
      <c r="A73" s="6"/>
      <c r="B73" s="11"/>
      <c r="C73" s="6"/>
      <c r="D73" s="2"/>
      <c r="E73" s="2"/>
      <c r="F73" s="2"/>
      <c r="G73" s="2"/>
      <c r="H73" s="2"/>
      <c r="I73" s="2"/>
      <c r="J73" s="2"/>
    </row>
    <row r="74" spans="1:10" ht="14.25" customHeight="1" x14ac:dyDescent="0.25">
      <c r="A74" s="6"/>
      <c r="B74" s="11"/>
      <c r="C74" s="6"/>
      <c r="D74" s="2"/>
      <c r="E74" s="2"/>
      <c r="F74" s="2"/>
      <c r="G74" s="2"/>
      <c r="H74" s="2"/>
      <c r="I74" s="2"/>
      <c r="J74" s="2"/>
    </row>
    <row r="75" spans="1:10" ht="14.25" customHeight="1" x14ac:dyDescent="0.25">
      <c r="A75" s="6">
        <v>69</v>
      </c>
      <c r="B75" s="11" t="s">
        <v>116</v>
      </c>
      <c r="C75" s="6">
        <v>29</v>
      </c>
      <c r="D75" s="2" t="s">
        <v>60</v>
      </c>
      <c r="E75" s="2">
        <v>13</v>
      </c>
      <c r="F75" s="2">
        <v>-5</v>
      </c>
      <c r="G75" s="2">
        <v>21</v>
      </c>
      <c r="H75" s="2">
        <f t="shared" si="0"/>
        <v>377</v>
      </c>
      <c r="I75" s="2">
        <f t="shared" si="1"/>
        <v>-145</v>
      </c>
      <c r="J75" s="2">
        <f t="shared" si="2"/>
        <v>609</v>
      </c>
    </row>
    <row r="76" spans="1:10" ht="14.25" customHeight="1" x14ac:dyDescent="0.25">
      <c r="A76" s="6">
        <v>70</v>
      </c>
      <c r="B76" s="11" t="s">
        <v>117</v>
      </c>
      <c r="C76" s="6">
        <v>20</v>
      </c>
      <c r="D76" s="2" t="s">
        <v>60</v>
      </c>
      <c r="E76" s="2">
        <v>13</v>
      </c>
      <c r="F76" s="2">
        <v>-2</v>
      </c>
      <c r="G76" s="2">
        <v>21</v>
      </c>
      <c r="H76" s="2">
        <f t="shared" si="0"/>
        <v>260</v>
      </c>
      <c r="I76" s="2">
        <f t="shared" si="1"/>
        <v>-40</v>
      </c>
      <c r="J76" s="2">
        <f t="shared" si="2"/>
        <v>420</v>
      </c>
    </row>
    <row r="77" spans="1:10" ht="14.25" customHeight="1" x14ac:dyDescent="0.25">
      <c r="A77" s="6">
        <v>71</v>
      </c>
      <c r="B77" s="11" t="s">
        <v>118</v>
      </c>
      <c r="C77" s="6">
        <v>30</v>
      </c>
      <c r="D77" s="2" t="s">
        <v>60</v>
      </c>
      <c r="E77" s="2">
        <v>13</v>
      </c>
      <c r="F77" s="2">
        <v>2</v>
      </c>
      <c r="G77" s="2">
        <v>21</v>
      </c>
      <c r="H77" s="2">
        <f t="shared" si="0"/>
        <v>390</v>
      </c>
      <c r="I77" s="2">
        <f t="shared" si="1"/>
        <v>60</v>
      </c>
      <c r="J77" s="2">
        <f t="shared" si="2"/>
        <v>630</v>
      </c>
    </row>
    <row r="78" spans="1:10" ht="14.25" customHeight="1" x14ac:dyDescent="0.25">
      <c r="A78" s="6">
        <v>72</v>
      </c>
      <c r="B78" s="11" t="s">
        <v>119</v>
      </c>
      <c r="C78" s="6">
        <v>22</v>
      </c>
      <c r="D78" s="2" t="s">
        <v>60</v>
      </c>
      <c r="E78" s="2">
        <v>13</v>
      </c>
      <c r="F78" s="2">
        <v>5</v>
      </c>
      <c r="G78" s="2">
        <v>21</v>
      </c>
      <c r="H78" s="2">
        <f t="shared" si="0"/>
        <v>286</v>
      </c>
      <c r="I78" s="2">
        <f t="shared" si="1"/>
        <v>110</v>
      </c>
      <c r="J78" s="2">
        <f t="shared" si="2"/>
        <v>462</v>
      </c>
    </row>
    <row r="79" spans="1:10" ht="14.25" customHeight="1" x14ac:dyDescent="0.25">
      <c r="A79" s="6">
        <v>73</v>
      </c>
      <c r="B79" s="12" t="s">
        <v>120</v>
      </c>
      <c r="C79" s="6">
        <v>40</v>
      </c>
      <c r="D79" s="2" t="s">
        <v>67</v>
      </c>
      <c r="E79" s="2">
        <v>3</v>
      </c>
      <c r="F79" s="2">
        <v>-5</v>
      </c>
      <c r="G79" s="2">
        <v>56</v>
      </c>
      <c r="H79" s="2">
        <f t="shared" si="0"/>
        <v>120</v>
      </c>
      <c r="I79" s="2">
        <f t="shared" si="1"/>
        <v>-200</v>
      </c>
      <c r="J79" s="2">
        <f t="shared" si="2"/>
        <v>2240</v>
      </c>
    </row>
    <row r="80" spans="1:10" ht="14.25" customHeight="1" x14ac:dyDescent="0.25">
      <c r="A80" s="6">
        <v>74</v>
      </c>
      <c r="B80" s="12" t="s">
        <v>121</v>
      </c>
      <c r="C80" s="6">
        <v>40</v>
      </c>
      <c r="D80" s="2" t="s">
        <v>67</v>
      </c>
      <c r="E80" s="2">
        <v>3</v>
      </c>
      <c r="F80" s="2">
        <v>5</v>
      </c>
      <c r="G80" s="2">
        <v>56</v>
      </c>
      <c r="H80" s="2">
        <f t="shared" si="0"/>
        <v>120</v>
      </c>
      <c r="I80" s="2">
        <f t="shared" si="1"/>
        <v>200</v>
      </c>
      <c r="J80" s="2">
        <f t="shared" si="2"/>
        <v>2240</v>
      </c>
    </row>
    <row r="81" spans="1:10" ht="14.25" customHeight="1" x14ac:dyDescent="0.25">
      <c r="A81" s="6">
        <v>75</v>
      </c>
      <c r="B81" s="12" t="s">
        <v>122</v>
      </c>
      <c r="C81" s="6">
        <v>40</v>
      </c>
      <c r="D81" s="2" t="s">
        <v>67</v>
      </c>
      <c r="E81" s="2">
        <v>3</v>
      </c>
      <c r="F81" s="2">
        <v>2</v>
      </c>
      <c r="G81" s="2">
        <v>49</v>
      </c>
      <c r="H81" s="2">
        <f t="shared" si="0"/>
        <v>120</v>
      </c>
      <c r="I81" s="2">
        <f t="shared" si="1"/>
        <v>80</v>
      </c>
      <c r="J81" s="2">
        <f t="shared" si="2"/>
        <v>1960</v>
      </c>
    </row>
    <row r="82" spans="1:10" ht="14.25" customHeight="1" x14ac:dyDescent="0.25">
      <c r="A82" s="6">
        <v>76</v>
      </c>
      <c r="B82" s="12" t="s">
        <v>123</v>
      </c>
      <c r="C82" s="6">
        <v>40</v>
      </c>
      <c r="D82" s="2" t="s">
        <v>67</v>
      </c>
      <c r="E82" s="2">
        <v>3</v>
      </c>
      <c r="F82" s="2">
        <v>5</v>
      </c>
      <c r="G82" s="2">
        <v>49</v>
      </c>
      <c r="H82" s="2">
        <f t="shared" si="0"/>
        <v>120</v>
      </c>
      <c r="I82" s="2">
        <f t="shared" si="1"/>
        <v>200</v>
      </c>
      <c r="J82" s="2">
        <f t="shared" si="2"/>
        <v>1960</v>
      </c>
    </row>
    <row r="83" spans="1:10" ht="14.25" customHeight="1" x14ac:dyDescent="0.25">
      <c r="A83" s="6">
        <v>77</v>
      </c>
      <c r="B83" s="12" t="s">
        <v>124</v>
      </c>
      <c r="C83" s="6">
        <v>40</v>
      </c>
      <c r="D83" s="2" t="s">
        <v>67</v>
      </c>
      <c r="E83" s="2">
        <v>3</v>
      </c>
      <c r="F83" s="2">
        <v>-5</v>
      </c>
      <c r="G83" s="2">
        <v>49</v>
      </c>
      <c r="H83" s="2">
        <f t="shared" si="0"/>
        <v>120</v>
      </c>
      <c r="I83" s="2">
        <f t="shared" si="1"/>
        <v>-200</v>
      </c>
      <c r="J83" s="2">
        <f t="shared" si="2"/>
        <v>1960</v>
      </c>
    </row>
    <row r="84" spans="1:10" ht="14.25" customHeight="1" x14ac:dyDescent="0.25">
      <c r="A84" s="6">
        <v>78</v>
      </c>
      <c r="B84" s="12" t="s">
        <v>125</v>
      </c>
      <c r="C84" s="6">
        <v>40</v>
      </c>
      <c r="D84" s="2" t="s">
        <v>67</v>
      </c>
      <c r="E84" s="2">
        <v>3</v>
      </c>
      <c r="F84" s="2">
        <v>-2</v>
      </c>
      <c r="G84" s="2">
        <v>49</v>
      </c>
      <c r="H84" s="2">
        <f t="shared" si="0"/>
        <v>120</v>
      </c>
      <c r="I84" s="2">
        <f t="shared" si="1"/>
        <v>-80</v>
      </c>
      <c r="J84" s="2">
        <f t="shared" si="2"/>
        <v>1960</v>
      </c>
    </row>
    <row r="85" spans="1:10" ht="14.25" customHeight="1" x14ac:dyDescent="0.25">
      <c r="A85" s="6">
        <v>79</v>
      </c>
      <c r="B85" s="12" t="s">
        <v>126</v>
      </c>
      <c r="C85" s="6">
        <v>40</v>
      </c>
      <c r="D85" s="2" t="s">
        <v>67</v>
      </c>
      <c r="E85" s="2">
        <v>3</v>
      </c>
      <c r="F85" s="2">
        <v>2</v>
      </c>
      <c r="G85" s="2">
        <v>7</v>
      </c>
      <c r="H85" s="2">
        <f t="shared" si="0"/>
        <v>120</v>
      </c>
      <c r="I85" s="2">
        <f t="shared" si="1"/>
        <v>80</v>
      </c>
      <c r="J85" s="2">
        <f t="shared" si="2"/>
        <v>280</v>
      </c>
    </row>
    <row r="86" spans="1:10" ht="14.25" customHeight="1" x14ac:dyDescent="0.25">
      <c r="A86" s="6">
        <v>80</v>
      </c>
      <c r="B86" s="12" t="s">
        <v>127</v>
      </c>
      <c r="C86" s="6">
        <v>40</v>
      </c>
      <c r="D86" s="2" t="s">
        <v>67</v>
      </c>
      <c r="E86" s="2">
        <v>3</v>
      </c>
      <c r="F86" s="2">
        <v>5</v>
      </c>
      <c r="G86" s="2">
        <v>7</v>
      </c>
      <c r="H86" s="2">
        <f t="shared" si="0"/>
        <v>120</v>
      </c>
      <c r="I86" s="2">
        <f t="shared" si="1"/>
        <v>200</v>
      </c>
      <c r="J86" s="2">
        <f t="shared" si="2"/>
        <v>280</v>
      </c>
    </row>
    <row r="87" spans="1:10" ht="14.25" customHeight="1" x14ac:dyDescent="0.25">
      <c r="A87" s="6">
        <v>81</v>
      </c>
      <c r="B87" s="12" t="s">
        <v>128</v>
      </c>
      <c r="C87" s="6">
        <v>40</v>
      </c>
      <c r="D87" s="2" t="s">
        <v>67</v>
      </c>
      <c r="E87" s="2">
        <v>3</v>
      </c>
      <c r="F87" s="2">
        <v>-5</v>
      </c>
      <c r="G87" s="2">
        <v>42</v>
      </c>
      <c r="H87" s="2">
        <f t="shared" si="0"/>
        <v>120</v>
      </c>
      <c r="I87" s="2">
        <f t="shared" si="1"/>
        <v>-200</v>
      </c>
      <c r="J87" s="2">
        <f t="shared" si="2"/>
        <v>1680</v>
      </c>
    </row>
    <row r="88" spans="1:10" ht="14.25" customHeight="1" x14ac:dyDescent="0.25">
      <c r="A88" s="6">
        <v>82</v>
      </c>
      <c r="B88" s="12" t="s">
        <v>129</v>
      </c>
      <c r="C88" s="6">
        <v>40</v>
      </c>
      <c r="D88" s="2" t="s">
        <v>67</v>
      </c>
      <c r="E88" s="2">
        <v>3</v>
      </c>
      <c r="F88" s="2">
        <v>-2</v>
      </c>
      <c r="G88" s="2">
        <v>42</v>
      </c>
      <c r="H88" s="2">
        <f t="shared" si="0"/>
        <v>120</v>
      </c>
      <c r="I88" s="2">
        <f t="shared" si="1"/>
        <v>-80</v>
      </c>
      <c r="J88" s="2">
        <f t="shared" si="2"/>
        <v>1680</v>
      </c>
    </row>
    <row r="89" spans="1:10" ht="14.25" customHeight="1" x14ac:dyDescent="0.25">
      <c r="A89" s="6">
        <v>83</v>
      </c>
      <c r="B89" s="12" t="s">
        <v>130</v>
      </c>
      <c r="C89" s="6">
        <v>40</v>
      </c>
      <c r="D89" s="2" t="s">
        <v>67</v>
      </c>
      <c r="E89" s="2">
        <v>3</v>
      </c>
      <c r="F89" s="2">
        <v>2</v>
      </c>
      <c r="G89" s="2">
        <v>42</v>
      </c>
      <c r="H89" s="2">
        <f t="shared" si="0"/>
        <v>120</v>
      </c>
      <c r="I89" s="2">
        <f t="shared" si="1"/>
        <v>80</v>
      </c>
      <c r="J89" s="2">
        <f t="shared" si="2"/>
        <v>1680</v>
      </c>
    </row>
    <row r="90" spans="1:10" ht="14.25" customHeight="1" x14ac:dyDescent="0.25">
      <c r="A90" s="6">
        <v>84</v>
      </c>
      <c r="B90" s="12" t="s">
        <v>131</v>
      </c>
      <c r="C90" s="6">
        <v>40</v>
      </c>
      <c r="D90" s="2" t="s">
        <v>67</v>
      </c>
      <c r="E90" s="2">
        <v>3</v>
      </c>
      <c r="F90" s="2">
        <v>5</v>
      </c>
      <c r="G90" s="2">
        <v>42</v>
      </c>
      <c r="H90" s="2">
        <f t="shared" si="0"/>
        <v>120</v>
      </c>
      <c r="I90" s="2">
        <f t="shared" si="1"/>
        <v>200</v>
      </c>
      <c r="J90" s="2">
        <f t="shared" si="2"/>
        <v>1680</v>
      </c>
    </row>
    <row r="91" spans="1:10" ht="14.25" customHeight="1" x14ac:dyDescent="0.25">
      <c r="A91" s="6">
        <v>85</v>
      </c>
      <c r="B91" s="12" t="s">
        <v>132</v>
      </c>
      <c r="C91" s="6">
        <v>40</v>
      </c>
      <c r="D91" s="2" t="s">
        <v>67</v>
      </c>
      <c r="E91" s="2">
        <v>3</v>
      </c>
      <c r="F91" s="2">
        <v>-5</v>
      </c>
      <c r="G91" s="2">
        <v>35</v>
      </c>
      <c r="H91" s="2">
        <f t="shared" si="0"/>
        <v>120</v>
      </c>
      <c r="I91" s="2">
        <f t="shared" si="1"/>
        <v>-200</v>
      </c>
      <c r="J91" s="2">
        <f t="shared" si="2"/>
        <v>1400</v>
      </c>
    </row>
    <row r="92" spans="1:10" ht="14.25" customHeight="1" x14ac:dyDescent="0.25">
      <c r="A92" s="6">
        <v>86</v>
      </c>
      <c r="B92" s="12" t="s">
        <v>133</v>
      </c>
      <c r="C92" s="6">
        <v>40</v>
      </c>
      <c r="D92" s="2" t="s">
        <v>67</v>
      </c>
      <c r="E92" s="2">
        <v>3</v>
      </c>
      <c r="F92" s="2">
        <v>-2</v>
      </c>
      <c r="G92" s="2">
        <v>35</v>
      </c>
      <c r="H92" s="2">
        <f t="shared" si="0"/>
        <v>120</v>
      </c>
      <c r="I92" s="2">
        <f t="shared" si="1"/>
        <v>-80</v>
      </c>
      <c r="J92" s="2">
        <f t="shared" si="2"/>
        <v>1400</v>
      </c>
    </row>
    <row r="93" spans="1:10" ht="14.25" customHeight="1" x14ac:dyDescent="0.25">
      <c r="A93" s="6">
        <v>87</v>
      </c>
      <c r="B93" s="12" t="s">
        <v>134</v>
      </c>
      <c r="C93" s="6">
        <v>40</v>
      </c>
      <c r="D93" s="2" t="s">
        <v>67</v>
      </c>
      <c r="E93" s="2">
        <v>3</v>
      </c>
      <c r="F93" s="2">
        <v>2</v>
      </c>
      <c r="G93" s="2">
        <v>35</v>
      </c>
      <c r="H93" s="2">
        <f t="shared" si="0"/>
        <v>120</v>
      </c>
      <c r="I93" s="2">
        <f t="shared" si="1"/>
        <v>80</v>
      </c>
      <c r="J93" s="2">
        <f t="shared" si="2"/>
        <v>1400</v>
      </c>
    </row>
    <row r="94" spans="1:10" ht="14.25" customHeight="1" x14ac:dyDescent="0.25">
      <c r="A94" s="6">
        <v>88</v>
      </c>
      <c r="B94" s="12" t="s">
        <v>135</v>
      </c>
      <c r="C94" s="6">
        <v>40</v>
      </c>
      <c r="D94" s="2" t="s">
        <v>67</v>
      </c>
      <c r="E94" s="2">
        <v>3</v>
      </c>
      <c r="F94" s="2">
        <v>5</v>
      </c>
      <c r="G94" s="2">
        <v>35</v>
      </c>
      <c r="H94" s="2">
        <f t="shared" si="0"/>
        <v>120</v>
      </c>
      <c r="I94" s="2">
        <f t="shared" si="1"/>
        <v>200</v>
      </c>
      <c r="J94" s="2">
        <f t="shared" si="2"/>
        <v>1400</v>
      </c>
    </row>
    <row r="95" spans="1:10" ht="14.25" customHeight="1" x14ac:dyDescent="0.25">
      <c r="A95" s="6">
        <v>89</v>
      </c>
      <c r="B95" s="12" t="s">
        <v>136</v>
      </c>
      <c r="C95" s="6">
        <v>40</v>
      </c>
      <c r="D95" s="2" t="s">
        <v>67</v>
      </c>
      <c r="E95" s="2">
        <v>3</v>
      </c>
      <c r="F95" s="2">
        <v>-5</v>
      </c>
      <c r="G95" s="2">
        <v>28</v>
      </c>
      <c r="H95" s="2">
        <f t="shared" si="0"/>
        <v>120</v>
      </c>
      <c r="I95" s="2">
        <f t="shared" si="1"/>
        <v>-200</v>
      </c>
      <c r="J95" s="2">
        <f t="shared" si="2"/>
        <v>1120</v>
      </c>
    </row>
    <row r="96" spans="1:10" ht="14.25" customHeight="1" x14ac:dyDescent="0.25">
      <c r="A96" s="6">
        <v>90</v>
      </c>
      <c r="B96" s="12" t="s">
        <v>137</v>
      </c>
      <c r="C96" s="6">
        <v>40</v>
      </c>
      <c r="D96" s="2" t="s">
        <v>67</v>
      </c>
      <c r="E96" s="2">
        <v>3</v>
      </c>
      <c r="F96" s="2">
        <v>-2</v>
      </c>
      <c r="G96" s="2">
        <v>28</v>
      </c>
      <c r="H96" s="2">
        <f t="shared" si="0"/>
        <v>120</v>
      </c>
      <c r="I96" s="2">
        <f t="shared" si="1"/>
        <v>-80</v>
      </c>
      <c r="J96" s="2">
        <f t="shared" si="2"/>
        <v>1120</v>
      </c>
    </row>
    <row r="97" spans="1:10" ht="14.25" customHeight="1" x14ac:dyDescent="0.25">
      <c r="A97" s="6">
        <v>91</v>
      </c>
      <c r="B97" s="12" t="s">
        <v>138</v>
      </c>
      <c r="C97" s="6">
        <v>40</v>
      </c>
      <c r="D97" s="2" t="s">
        <v>67</v>
      </c>
      <c r="E97" s="2">
        <v>3</v>
      </c>
      <c r="F97" s="2">
        <v>2</v>
      </c>
      <c r="G97" s="2">
        <v>28</v>
      </c>
      <c r="H97" s="2">
        <f t="shared" si="0"/>
        <v>120</v>
      </c>
      <c r="I97" s="2">
        <f t="shared" si="1"/>
        <v>80</v>
      </c>
      <c r="J97" s="2">
        <f t="shared" si="2"/>
        <v>1120</v>
      </c>
    </row>
    <row r="98" spans="1:10" ht="14.25" customHeight="1" x14ac:dyDescent="0.25">
      <c r="A98" s="6">
        <v>92</v>
      </c>
      <c r="B98" s="12" t="s">
        <v>139</v>
      </c>
      <c r="C98" s="6">
        <v>40</v>
      </c>
      <c r="D98" s="2" t="s">
        <v>67</v>
      </c>
      <c r="E98" s="2">
        <v>3</v>
      </c>
      <c r="F98" s="2">
        <v>5</v>
      </c>
      <c r="G98" s="2">
        <v>28</v>
      </c>
      <c r="H98" s="2">
        <f t="shared" si="0"/>
        <v>120</v>
      </c>
      <c r="I98" s="2">
        <f t="shared" si="1"/>
        <v>200</v>
      </c>
      <c r="J98" s="2">
        <f t="shared" si="2"/>
        <v>1120</v>
      </c>
    </row>
    <row r="99" spans="1:10" ht="14.25" customHeight="1" x14ac:dyDescent="0.25">
      <c r="A99" s="6">
        <v>93</v>
      </c>
      <c r="B99" s="12" t="s">
        <v>140</v>
      </c>
      <c r="C99" s="6">
        <v>40</v>
      </c>
      <c r="D99" s="2" t="s">
        <v>67</v>
      </c>
      <c r="E99" s="2">
        <v>3</v>
      </c>
      <c r="F99" s="2">
        <v>-5</v>
      </c>
      <c r="G99" s="2">
        <v>21</v>
      </c>
      <c r="H99" s="2">
        <f t="shared" si="0"/>
        <v>120</v>
      </c>
      <c r="I99" s="2">
        <f t="shared" si="1"/>
        <v>-200</v>
      </c>
      <c r="J99" s="2">
        <f t="shared" si="2"/>
        <v>840</v>
      </c>
    </row>
    <row r="100" spans="1:10" ht="14.25" customHeight="1" x14ac:dyDescent="0.25">
      <c r="A100" s="6">
        <v>94</v>
      </c>
      <c r="B100" s="12" t="s">
        <v>141</v>
      </c>
      <c r="C100" s="6">
        <v>40</v>
      </c>
      <c r="D100" s="2" t="s">
        <v>67</v>
      </c>
      <c r="E100" s="2">
        <v>3</v>
      </c>
      <c r="F100" s="2">
        <v>-2</v>
      </c>
      <c r="G100" s="2">
        <v>21</v>
      </c>
      <c r="H100" s="2">
        <f t="shared" si="0"/>
        <v>120</v>
      </c>
      <c r="I100" s="2">
        <f t="shared" si="1"/>
        <v>-80</v>
      </c>
      <c r="J100" s="2">
        <f t="shared" si="2"/>
        <v>840</v>
      </c>
    </row>
    <row r="101" spans="1:10" ht="14.25" customHeight="1" x14ac:dyDescent="0.25">
      <c r="A101" s="6">
        <v>95</v>
      </c>
      <c r="B101" s="12" t="s">
        <v>142</v>
      </c>
      <c r="C101" s="6">
        <v>40</v>
      </c>
      <c r="D101" s="2" t="s">
        <v>67</v>
      </c>
      <c r="E101" s="2">
        <v>3</v>
      </c>
      <c r="F101" s="2">
        <v>2</v>
      </c>
      <c r="G101" s="2">
        <v>21</v>
      </c>
      <c r="H101" s="2">
        <f t="shared" si="0"/>
        <v>120</v>
      </c>
      <c r="I101" s="2">
        <f t="shared" si="1"/>
        <v>80</v>
      </c>
      <c r="J101" s="2">
        <f t="shared" si="2"/>
        <v>840</v>
      </c>
    </row>
    <row r="102" spans="1:10" ht="14.25" customHeight="1" x14ac:dyDescent="0.25">
      <c r="A102" s="6">
        <v>96</v>
      </c>
      <c r="B102" s="12" t="s">
        <v>143</v>
      </c>
      <c r="C102" s="6">
        <v>40</v>
      </c>
      <c r="D102" s="2" t="s">
        <v>67</v>
      </c>
      <c r="E102" s="2">
        <v>3</v>
      </c>
      <c r="F102" s="2">
        <v>5</v>
      </c>
      <c r="G102" s="2">
        <v>21</v>
      </c>
      <c r="H102" s="2">
        <f t="shared" si="0"/>
        <v>120</v>
      </c>
      <c r="I102" s="2">
        <f t="shared" si="1"/>
        <v>200</v>
      </c>
      <c r="J102" s="2">
        <f t="shared" si="2"/>
        <v>840</v>
      </c>
    </row>
    <row r="103" spans="1:10" ht="14.25" customHeight="1" x14ac:dyDescent="0.25">
      <c r="A103" s="6">
        <v>97</v>
      </c>
      <c r="B103" s="12" t="s">
        <v>144</v>
      </c>
      <c r="C103" s="6">
        <v>40</v>
      </c>
      <c r="D103" s="2" t="s">
        <v>67</v>
      </c>
      <c r="E103" s="2">
        <v>3</v>
      </c>
      <c r="F103" s="2">
        <v>-5</v>
      </c>
      <c r="G103" s="2">
        <v>14</v>
      </c>
      <c r="H103" s="2">
        <f t="shared" si="0"/>
        <v>120</v>
      </c>
      <c r="I103" s="2">
        <f t="shared" si="1"/>
        <v>-200</v>
      </c>
      <c r="J103" s="2">
        <f t="shared" si="2"/>
        <v>560</v>
      </c>
    </row>
    <row r="104" spans="1:10" ht="14.25" customHeight="1" x14ac:dyDescent="0.25">
      <c r="A104" s="6">
        <v>98</v>
      </c>
      <c r="B104" s="12" t="s">
        <v>145</v>
      </c>
      <c r="C104" s="6">
        <v>40</v>
      </c>
      <c r="D104" s="2" t="s">
        <v>67</v>
      </c>
      <c r="E104" s="2">
        <v>3</v>
      </c>
      <c r="F104" s="2">
        <v>-2</v>
      </c>
      <c r="G104" s="2">
        <v>14</v>
      </c>
      <c r="H104" s="2">
        <f t="shared" si="0"/>
        <v>120</v>
      </c>
      <c r="I104" s="2">
        <f t="shared" si="1"/>
        <v>-80</v>
      </c>
      <c r="J104" s="2">
        <f t="shared" si="2"/>
        <v>560</v>
      </c>
    </row>
    <row r="105" spans="1:10" ht="14.25" customHeight="1" x14ac:dyDescent="0.25">
      <c r="A105" s="6">
        <v>99</v>
      </c>
      <c r="B105" s="12" t="s">
        <v>146</v>
      </c>
      <c r="C105" s="6">
        <v>40</v>
      </c>
      <c r="D105" s="2" t="s">
        <v>67</v>
      </c>
      <c r="E105" s="2">
        <v>3</v>
      </c>
      <c r="F105" s="2">
        <v>2</v>
      </c>
      <c r="G105" s="2">
        <v>14</v>
      </c>
      <c r="H105" s="2">
        <f t="shared" si="0"/>
        <v>120</v>
      </c>
      <c r="I105" s="2">
        <f t="shared" si="1"/>
        <v>80</v>
      </c>
      <c r="J105" s="2">
        <f t="shared" si="2"/>
        <v>560</v>
      </c>
    </row>
    <row r="106" spans="1:10" ht="14.25" customHeight="1" x14ac:dyDescent="0.25">
      <c r="A106" s="6">
        <v>100</v>
      </c>
      <c r="B106" s="12" t="s">
        <v>147</v>
      </c>
      <c r="C106" s="6">
        <v>40</v>
      </c>
      <c r="D106" s="2" t="s">
        <v>67</v>
      </c>
      <c r="E106" s="2">
        <v>3</v>
      </c>
      <c r="F106" s="2">
        <v>5</v>
      </c>
      <c r="G106" s="2">
        <v>14</v>
      </c>
      <c r="H106" s="2">
        <f t="shared" si="0"/>
        <v>120</v>
      </c>
      <c r="I106" s="2">
        <f t="shared" si="1"/>
        <v>200</v>
      </c>
      <c r="J106" s="2">
        <f t="shared" si="2"/>
        <v>560</v>
      </c>
    </row>
    <row r="107" spans="1:10" ht="14.25" customHeight="1" x14ac:dyDescent="0.25">
      <c r="A107" s="6">
        <v>101</v>
      </c>
      <c r="B107" s="12" t="s">
        <v>148</v>
      </c>
      <c r="C107" s="6">
        <v>40</v>
      </c>
      <c r="D107" s="2" t="s">
        <v>67</v>
      </c>
      <c r="E107" s="2">
        <v>3</v>
      </c>
      <c r="F107" s="2">
        <v>-5</v>
      </c>
      <c r="G107" s="2">
        <v>7</v>
      </c>
      <c r="H107" s="2">
        <f t="shared" si="0"/>
        <v>120</v>
      </c>
      <c r="I107" s="2">
        <f t="shared" si="1"/>
        <v>-200</v>
      </c>
      <c r="J107" s="2">
        <f t="shared" si="2"/>
        <v>280</v>
      </c>
    </row>
    <row r="108" spans="1:10" ht="14.25" customHeight="1" x14ac:dyDescent="0.25">
      <c r="A108" s="6">
        <v>102</v>
      </c>
      <c r="B108" s="12" t="s">
        <v>149</v>
      </c>
      <c r="C108" s="6">
        <v>40</v>
      </c>
      <c r="D108" s="2" t="s">
        <v>67</v>
      </c>
      <c r="E108" s="2">
        <v>3</v>
      </c>
      <c r="F108" s="2">
        <v>-2</v>
      </c>
      <c r="G108" s="2">
        <v>7</v>
      </c>
      <c r="H108" s="2">
        <f t="shared" si="0"/>
        <v>120</v>
      </c>
      <c r="I108" s="2">
        <f t="shared" si="1"/>
        <v>-80</v>
      </c>
      <c r="J108" s="2">
        <f t="shared" si="2"/>
        <v>280</v>
      </c>
    </row>
    <row r="109" spans="1:10" ht="14.25" customHeight="1" x14ac:dyDescent="0.25">
      <c r="A109" s="6">
        <v>103</v>
      </c>
      <c r="B109" s="13" t="s">
        <v>150</v>
      </c>
      <c r="C109" s="6">
        <v>14</v>
      </c>
      <c r="D109" s="2" t="s">
        <v>60</v>
      </c>
      <c r="E109" s="2">
        <v>6</v>
      </c>
      <c r="F109" s="2">
        <v>-5</v>
      </c>
      <c r="G109" s="2">
        <v>42</v>
      </c>
      <c r="H109" s="2">
        <f t="shared" si="0"/>
        <v>84</v>
      </c>
      <c r="I109" s="2">
        <f t="shared" si="1"/>
        <v>-70</v>
      </c>
      <c r="J109" s="2">
        <f t="shared" si="2"/>
        <v>588</v>
      </c>
    </row>
    <row r="110" spans="1:10" ht="14.25" customHeight="1" x14ac:dyDescent="0.25">
      <c r="A110" s="6">
        <v>104</v>
      </c>
      <c r="B110" s="13" t="s">
        <v>151</v>
      </c>
      <c r="C110" s="6">
        <v>16</v>
      </c>
      <c r="D110" s="2" t="s">
        <v>60</v>
      </c>
      <c r="E110" s="2">
        <v>6</v>
      </c>
      <c r="F110" s="2">
        <v>-2</v>
      </c>
      <c r="G110" s="2">
        <v>42</v>
      </c>
      <c r="H110" s="2">
        <f t="shared" si="0"/>
        <v>96</v>
      </c>
      <c r="I110" s="2">
        <f t="shared" si="1"/>
        <v>-32</v>
      </c>
      <c r="J110" s="2">
        <f t="shared" si="2"/>
        <v>672</v>
      </c>
    </row>
    <row r="111" spans="1:10" ht="14.25" customHeight="1" x14ac:dyDescent="0.25">
      <c r="A111" s="6">
        <v>105</v>
      </c>
      <c r="B111" s="13" t="s">
        <v>152</v>
      </c>
      <c r="C111" s="6">
        <v>22</v>
      </c>
      <c r="D111" s="2" t="s">
        <v>60</v>
      </c>
      <c r="E111" s="2">
        <v>6</v>
      </c>
      <c r="F111" s="2">
        <v>2</v>
      </c>
      <c r="G111" s="2">
        <v>42</v>
      </c>
      <c r="H111" s="2">
        <f t="shared" si="0"/>
        <v>132</v>
      </c>
      <c r="I111" s="2">
        <f t="shared" si="1"/>
        <v>44</v>
      </c>
      <c r="J111" s="2">
        <f t="shared" si="2"/>
        <v>924</v>
      </c>
    </row>
    <row r="112" spans="1:10" ht="14.25" customHeight="1" x14ac:dyDescent="0.25">
      <c r="A112" s="6">
        <v>106</v>
      </c>
      <c r="B112" s="13" t="s">
        <v>153</v>
      </c>
      <c r="C112" s="6">
        <v>15</v>
      </c>
      <c r="D112" s="2" t="s">
        <v>60</v>
      </c>
      <c r="E112" s="2">
        <v>6</v>
      </c>
      <c r="F112" s="2">
        <v>5</v>
      </c>
      <c r="G112" s="2">
        <v>42</v>
      </c>
      <c r="H112" s="2">
        <f t="shared" si="0"/>
        <v>90</v>
      </c>
      <c r="I112" s="2">
        <f t="shared" si="1"/>
        <v>75</v>
      </c>
      <c r="J112" s="2">
        <f t="shared" si="2"/>
        <v>630</v>
      </c>
    </row>
    <row r="113" spans="1:10" ht="14.25" customHeight="1" x14ac:dyDescent="0.25">
      <c r="A113" s="6">
        <v>107</v>
      </c>
      <c r="B113" s="13" t="s">
        <v>154</v>
      </c>
      <c r="C113" s="6">
        <v>16</v>
      </c>
      <c r="D113" s="2" t="s">
        <v>60</v>
      </c>
      <c r="E113" s="2">
        <v>6</v>
      </c>
      <c r="F113" s="2">
        <v>-5</v>
      </c>
      <c r="G113" s="2">
        <v>35</v>
      </c>
      <c r="H113" s="2">
        <f t="shared" si="0"/>
        <v>96</v>
      </c>
      <c r="I113" s="2">
        <f t="shared" si="1"/>
        <v>-80</v>
      </c>
      <c r="J113" s="2">
        <f t="shared" si="2"/>
        <v>560</v>
      </c>
    </row>
    <row r="114" spans="1:10" ht="14.25" customHeight="1" x14ac:dyDescent="0.25">
      <c r="A114" s="6">
        <v>108</v>
      </c>
      <c r="B114" s="13" t="s">
        <v>155</v>
      </c>
      <c r="C114" s="6">
        <v>18</v>
      </c>
      <c r="D114" s="2" t="s">
        <v>60</v>
      </c>
      <c r="E114" s="2">
        <v>6</v>
      </c>
      <c r="F114" s="2">
        <v>-2</v>
      </c>
      <c r="G114" s="2">
        <v>35</v>
      </c>
      <c r="H114" s="2">
        <f t="shared" si="0"/>
        <v>108</v>
      </c>
      <c r="I114" s="2">
        <f t="shared" si="1"/>
        <v>-36</v>
      </c>
      <c r="J114" s="2">
        <f t="shared" si="2"/>
        <v>630</v>
      </c>
    </row>
    <row r="115" spans="1:10" ht="14.25" customHeight="1" x14ac:dyDescent="0.25">
      <c r="A115" s="6">
        <v>109</v>
      </c>
      <c r="B115" s="13" t="s">
        <v>156</v>
      </c>
      <c r="C115" s="6">
        <v>23</v>
      </c>
      <c r="D115" s="2" t="s">
        <v>60</v>
      </c>
      <c r="E115" s="2">
        <v>6</v>
      </c>
      <c r="F115" s="2">
        <v>2</v>
      </c>
      <c r="G115" s="2">
        <v>35</v>
      </c>
      <c r="H115" s="2">
        <f t="shared" si="0"/>
        <v>138</v>
      </c>
      <c r="I115" s="2">
        <f t="shared" si="1"/>
        <v>46</v>
      </c>
      <c r="J115" s="2">
        <f t="shared" si="2"/>
        <v>805</v>
      </c>
    </row>
    <row r="116" spans="1:10" ht="14.25" customHeight="1" x14ac:dyDescent="0.25">
      <c r="A116" s="6">
        <v>110</v>
      </c>
      <c r="B116" s="13" t="s">
        <v>157</v>
      </c>
      <c r="C116" s="6">
        <v>29</v>
      </c>
      <c r="D116" s="2" t="s">
        <v>60</v>
      </c>
      <c r="E116" s="2">
        <v>6</v>
      </c>
      <c r="F116" s="2">
        <v>5</v>
      </c>
      <c r="G116" s="2">
        <v>35</v>
      </c>
      <c r="H116" s="2">
        <f t="shared" si="0"/>
        <v>174</v>
      </c>
      <c r="I116" s="2">
        <f t="shared" si="1"/>
        <v>145</v>
      </c>
      <c r="J116" s="2">
        <f t="shared" si="2"/>
        <v>1015</v>
      </c>
    </row>
    <row r="117" spans="1:10" ht="14.25" customHeight="1" x14ac:dyDescent="0.25">
      <c r="A117" s="6">
        <v>111</v>
      </c>
      <c r="B117" s="13" t="s">
        <v>158</v>
      </c>
      <c r="C117" s="6">
        <v>10</v>
      </c>
      <c r="D117" s="2" t="s">
        <v>60</v>
      </c>
      <c r="E117" s="2">
        <v>6</v>
      </c>
      <c r="F117" s="2">
        <v>-5</v>
      </c>
      <c r="G117" s="2">
        <v>28</v>
      </c>
      <c r="H117" s="2">
        <f t="shared" si="0"/>
        <v>60</v>
      </c>
      <c r="I117" s="2">
        <f t="shared" si="1"/>
        <v>-50</v>
      </c>
      <c r="J117" s="2">
        <f t="shared" si="2"/>
        <v>280</v>
      </c>
    </row>
    <row r="118" spans="1:10" ht="14.25" customHeight="1" x14ac:dyDescent="0.25">
      <c r="A118" s="6">
        <v>112</v>
      </c>
      <c r="B118" s="13" t="s">
        <v>159</v>
      </c>
      <c r="C118" s="6">
        <v>15</v>
      </c>
      <c r="D118" s="2" t="s">
        <v>60</v>
      </c>
      <c r="E118" s="2">
        <v>6</v>
      </c>
      <c r="F118" s="2">
        <v>-2</v>
      </c>
      <c r="G118" s="2">
        <v>28</v>
      </c>
      <c r="H118" s="2">
        <f t="shared" si="0"/>
        <v>90</v>
      </c>
      <c r="I118" s="2">
        <f t="shared" si="1"/>
        <v>-30</v>
      </c>
      <c r="J118" s="2">
        <f t="shared" si="2"/>
        <v>420</v>
      </c>
    </row>
    <row r="119" spans="1:10" ht="14.25" customHeight="1" x14ac:dyDescent="0.25">
      <c r="A119" s="6">
        <v>113</v>
      </c>
      <c r="B119" s="13" t="s">
        <v>160</v>
      </c>
      <c r="C119" s="6">
        <v>24</v>
      </c>
      <c r="D119" s="2" t="s">
        <v>60</v>
      </c>
      <c r="E119" s="2">
        <v>6</v>
      </c>
      <c r="F119" s="2">
        <v>2</v>
      </c>
      <c r="G119" s="2">
        <v>28</v>
      </c>
      <c r="H119" s="2">
        <f t="shared" si="0"/>
        <v>144</v>
      </c>
      <c r="I119" s="2">
        <f t="shared" si="1"/>
        <v>48</v>
      </c>
      <c r="J119" s="2">
        <f t="shared" si="2"/>
        <v>672</v>
      </c>
    </row>
    <row r="120" spans="1:10" ht="14.25" customHeight="1" x14ac:dyDescent="0.25">
      <c r="A120" s="6">
        <v>114</v>
      </c>
      <c r="B120" s="13" t="s">
        <v>161</v>
      </c>
      <c r="C120" s="6">
        <v>20</v>
      </c>
      <c r="D120" s="2" t="s">
        <v>60</v>
      </c>
      <c r="E120" s="2">
        <v>6</v>
      </c>
      <c r="F120" s="2">
        <v>5</v>
      </c>
      <c r="G120" s="2">
        <v>28</v>
      </c>
      <c r="H120" s="2">
        <f t="shared" si="0"/>
        <v>120</v>
      </c>
      <c r="I120" s="2">
        <f t="shared" si="1"/>
        <v>100</v>
      </c>
      <c r="J120" s="2">
        <f t="shared" si="2"/>
        <v>560</v>
      </c>
    </row>
    <row r="121" spans="1:10" ht="14.25" customHeight="1" x14ac:dyDescent="0.25">
      <c r="A121" s="6">
        <v>115</v>
      </c>
      <c r="B121" s="13" t="s">
        <v>162</v>
      </c>
      <c r="C121" s="6">
        <v>33</v>
      </c>
      <c r="D121" s="2" t="s">
        <v>60</v>
      </c>
      <c r="E121" s="2">
        <v>6</v>
      </c>
      <c r="F121" s="2">
        <v>-5</v>
      </c>
      <c r="G121" s="2">
        <v>21</v>
      </c>
      <c r="H121" s="2">
        <f t="shared" si="0"/>
        <v>198</v>
      </c>
      <c r="I121" s="2">
        <f t="shared" si="1"/>
        <v>-165</v>
      </c>
      <c r="J121" s="2">
        <f t="shared" si="2"/>
        <v>693</v>
      </c>
    </row>
    <row r="122" spans="1:10" ht="14.25" customHeight="1" x14ac:dyDescent="0.25">
      <c r="A122" s="6">
        <v>116</v>
      </c>
      <c r="B122" s="13" t="s">
        <v>163</v>
      </c>
      <c r="C122" s="6">
        <v>15</v>
      </c>
      <c r="D122" s="2" t="s">
        <v>60</v>
      </c>
      <c r="E122" s="2">
        <v>6</v>
      </c>
      <c r="F122" s="2">
        <v>-2</v>
      </c>
      <c r="G122" s="2">
        <v>21</v>
      </c>
      <c r="H122" s="2">
        <f t="shared" si="0"/>
        <v>90</v>
      </c>
      <c r="I122" s="2">
        <f t="shared" si="1"/>
        <v>-30</v>
      </c>
      <c r="J122" s="2">
        <f t="shared" si="2"/>
        <v>315</v>
      </c>
    </row>
    <row r="123" spans="1:10" ht="14.25" customHeight="1" x14ac:dyDescent="0.25">
      <c r="A123" s="6">
        <v>117</v>
      </c>
      <c r="B123" s="13" t="s">
        <v>164</v>
      </c>
      <c r="C123" s="6">
        <v>27</v>
      </c>
      <c r="D123" s="2" t="s">
        <v>60</v>
      </c>
      <c r="E123" s="2">
        <v>6</v>
      </c>
      <c r="F123" s="2">
        <v>2</v>
      </c>
      <c r="G123" s="2">
        <v>21</v>
      </c>
      <c r="H123" s="2">
        <f t="shared" si="0"/>
        <v>162</v>
      </c>
      <c r="I123" s="2">
        <f t="shared" si="1"/>
        <v>54</v>
      </c>
      <c r="J123" s="2">
        <f t="shared" si="2"/>
        <v>567</v>
      </c>
    </row>
    <row r="124" spans="1:10" ht="14.25" customHeight="1" x14ac:dyDescent="0.25">
      <c r="A124" s="6">
        <v>118</v>
      </c>
      <c r="B124" s="13" t="s">
        <v>165</v>
      </c>
      <c r="C124" s="6">
        <v>20</v>
      </c>
      <c r="D124" s="2" t="s">
        <v>60</v>
      </c>
      <c r="E124" s="2">
        <v>6</v>
      </c>
      <c r="F124" s="2">
        <v>5</v>
      </c>
      <c r="G124" s="2">
        <v>21</v>
      </c>
      <c r="H124" s="2">
        <f t="shared" si="0"/>
        <v>120</v>
      </c>
      <c r="I124" s="2">
        <f t="shared" si="1"/>
        <v>100</v>
      </c>
      <c r="J124" s="2">
        <f t="shared" si="2"/>
        <v>420</v>
      </c>
    </row>
    <row r="125" spans="1:10" ht="14.25" customHeight="1" x14ac:dyDescent="0.25">
      <c r="A125" s="6">
        <v>119</v>
      </c>
      <c r="B125" s="13" t="s">
        <v>166</v>
      </c>
      <c r="C125" s="6">
        <v>22</v>
      </c>
      <c r="D125" s="2" t="s">
        <v>60</v>
      </c>
      <c r="E125" s="2">
        <v>6</v>
      </c>
      <c r="F125" s="2">
        <v>-2</v>
      </c>
      <c r="G125" s="2">
        <v>14</v>
      </c>
      <c r="H125" s="2">
        <f t="shared" si="0"/>
        <v>132</v>
      </c>
      <c r="I125" s="2">
        <f t="shared" si="1"/>
        <v>-44</v>
      </c>
      <c r="J125" s="2">
        <f t="shared" si="2"/>
        <v>308</v>
      </c>
    </row>
    <row r="126" spans="1:10" ht="14.25" customHeight="1" x14ac:dyDescent="0.25">
      <c r="A126" s="6">
        <v>120</v>
      </c>
      <c r="B126" s="13" t="s">
        <v>167</v>
      </c>
      <c r="C126" s="14">
        <v>20</v>
      </c>
      <c r="D126" s="2" t="s">
        <v>60</v>
      </c>
      <c r="E126" s="2">
        <v>6</v>
      </c>
      <c r="F126" s="2">
        <v>2</v>
      </c>
      <c r="G126" s="2">
        <v>14</v>
      </c>
      <c r="H126" s="2">
        <f t="shared" si="0"/>
        <v>120</v>
      </c>
      <c r="I126" s="2">
        <f t="shared" si="1"/>
        <v>40</v>
      </c>
      <c r="J126" s="2">
        <f t="shared" si="2"/>
        <v>280</v>
      </c>
    </row>
    <row r="127" spans="1:10" ht="15.75" customHeight="1" x14ac:dyDescent="0.2"/>
    <row r="128" spans="1:10" ht="15.75" customHeight="1" x14ac:dyDescent="0.2"/>
    <row r="129" spans="11:11" ht="15.75" customHeight="1" x14ac:dyDescent="0.2"/>
    <row r="130" spans="11:11" ht="15.75" customHeight="1" x14ac:dyDescent="0.2"/>
    <row r="131" spans="11:11" ht="15.75" customHeight="1" x14ac:dyDescent="0.2">
      <c r="K131" s="1" t="s">
        <v>168</v>
      </c>
    </row>
    <row r="132" spans="11:11" ht="15.75" customHeight="1" x14ac:dyDescent="0.2"/>
    <row r="133" spans="11:11" ht="15.75" customHeight="1" x14ac:dyDescent="0.2"/>
    <row r="134" spans="11:11" ht="15.75" customHeight="1" x14ac:dyDescent="0.2"/>
    <row r="135" spans="11:11" ht="15.75" customHeight="1" x14ac:dyDescent="0.2"/>
    <row r="136" spans="11:11" ht="15.75" customHeight="1" x14ac:dyDescent="0.2"/>
    <row r="137" spans="11:11" ht="15.75" customHeight="1" x14ac:dyDescent="0.2"/>
    <row r="138" spans="11:11" ht="15.75" customHeight="1" x14ac:dyDescent="0.2"/>
    <row r="139" spans="11:11" ht="15.75" customHeight="1" x14ac:dyDescent="0.2"/>
    <row r="140" spans="11:11" ht="15.75" customHeight="1" x14ac:dyDescent="0.2"/>
    <row r="141" spans="11:11" ht="15.75" customHeight="1" x14ac:dyDescent="0.2"/>
    <row r="142" spans="11:11" ht="15.75" customHeight="1" x14ac:dyDescent="0.2"/>
    <row r="143" spans="11:11" ht="15.75" customHeight="1" x14ac:dyDescent="0.2"/>
    <row r="144" spans="11:11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550F3-B603-44D1-9E9C-89E55370BF47}">
  <dimension ref="B1:U1000"/>
  <sheetViews>
    <sheetView topLeftCell="A11" zoomScale="69" zoomScaleNormal="69" workbookViewId="0">
      <selection activeCell="J45" sqref="J45"/>
    </sheetView>
  </sheetViews>
  <sheetFormatPr baseColWidth="10" defaultColWidth="12.625" defaultRowHeight="15" customHeight="1" x14ac:dyDescent="0.2"/>
  <cols>
    <col min="1" max="3" width="8.125" customWidth="1"/>
    <col min="4" max="12" width="8.25" customWidth="1"/>
    <col min="13" max="21" width="14.375" customWidth="1"/>
  </cols>
  <sheetData>
    <row r="1" spans="2:21" ht="14.25" customHeight="1" x14ac:dyDescent="0.2"/>
    <row r="2" spans="2:21" ht="14.25" customHeight="1" x14ac:dyDescent="0.2">
      <c r="D2" s="1" t="s">
        <v>192</v>
      </c>
      <c r="E2" s="1" t="s">
        <v>193</v>
      </c>
    </row>
    <row r="3" spans="2:21" ht="14.25" customHeight="1" x14ac:dyDescent="0.25">
      <c r="B3" s="1" t="s">
        <v>170</v>
      </c>
      <c r="C3" s="15" t="s">
        <v>171</v>
      </c>
      <c r="D3" s="15" t="s">
        <v>172</v>
      </c>
      <c r="E3" s="15" t="s">
        <v>173</v>
      </c>
      <c r="F3" s="15" t="s">
        <v>174</v>
      </c>
      <c r="G3" s="15" t="s">
        <v>175</v>
      </c>
      <c r="H3" s="15" t="s">
        <v>176</v>
      </c>
      <c r="I3" s="15" t="s">
        <v>177</v>
      </c>
      <c r="J3" s="15" t="s">
        <v>178</v>
      </c>
      <c r="K3" s="1" t="s">
        <v>180</v>
      </c>
      <c r="N3" s="1">
        <v>56</v>
      </c>
      <c r="O3" s="1">
        <v>49</v>
      </c>
      <c r="P3" s="1">
        <v>42</v>
      </c>
      <c r="Q3" s="1">
        <v>35</v>
      </c>
      <c r="R3" s="1">
        <v>28</v>
      </c>
      <c r="S3" s="1">
        <v>21</v>
      </c>
      <c r="T3" s="1">
        <v>14</v>
      </c>
      <c r="U3" s="1">
        <v>7</v>
      </c>
    </row>
    <row r="4" spans="2:21" ht="14.25" customHeight="1" thickBot="1" x14ac:dyDescent="0.3">
      <c r="B4" s="15" t="s">
        <v>181</v>
      </c>
      <c r="C4" s="16"/>
      <c r="D4" s="17"/>
      <c r="E4" s="17"/>
      <c r="F4" s="17"/>
      <c r="G4" s="17"/>
      <c r="H4" s="18"/>
      <c r="I4" s="30"/>
      <c r="J4" s="30"/>
      <c r="K4" s="19">
        <v>-5</v>
      </c>
      <c r="L4" s="1" t="s">
        <v>179</v>
      </c>
    </row>
    <row r="5" spans="2:21" ht="14.25" customHeight="1" thickTop="1" thickBot="1" x14ac:dyDescent="0.3">
      <c r="B5" s="15" t="s">
        <v>182</v>
      </c>
      <c r="C5" s="20"/>
      <c r="D5" s="21"/>
      <c r="E5" s="21"/>
      <c r="F5" s="21"/>
      <c r="G5" s="21"/>
      <c r="H5" s="22"/>
      <c r="I5" s="30"/>
      <c r="J5" s="30"/>
      <c r="K5" s="19">
        <v>-2</v>
      </c>
    </row>
    <row r="6" spans="2:21" ht="14.25" customHeight="1" thickTop="1" thickBot="1" x14ac:dyDescent="0.3">
      <c r="B6" s="15"/>
      <c r="C6" s="20"/>
      <c r="D6" s="21"/>
      <c r="E6" s="21"/>
      <c r="F6" s="21"/>
      <c r="G6" s="21"/>
      <c r="H6" s="22"/>
      <c r="I6" s="30"/>
      <c r="J6" s="30"/>
      <c r="K6" s="19">
        <v>2</v>
      </c>
    </row>
    <row r="7" spans="2:21" ht="14.25" customHeight="1" thickTop="1" x14ac:dyDescent="0.25">
      <c r="B7" s="15" t="s">
        <v>184</v>
      </c>
      <c r="C7" s="23"/>
      <c r="D7" s="24"/>
      <c r="E7" s="24"/>
      <c r="F7" s="24"/>
      <c r="G7" s="24"/>
      <c r="H7" s="25"/>
      <c r="I7" s="30"/>
      <c r="J7" s="30"/>
      <c r="K7" s="19">
        <v>5</v>
      </c>
    </row>
    <row r="8" spans="2:21" ht="14.25" customHeight="1" x14ac:dyDescent="0.2">
      <c r="K8" s="1" t="s">
        <v>185</v>
      </c>
    </row>
    <row r="9" spans="2:21" ht="14.25" customHeight="1" x14ac:dyDescent="0.2"/>
    <row r="10" spans="2:21" ht="14.25" customHeight="1" x14ac:dyDescent="0.2">
      <c r="D10" s="1" t="s">
        <v>194</v>
      </c>
      <c r="E10" s="1" t="s">
        <v>195</v>
      </c>
    </row>
    <row r="11" spans="2:21" ht="14.25" customHeight="1" x14ac:dyDescent="0.25">
      <c r="B11" s="1" t="s">
        <v>170</v>
      </c>
      <c r="C11" s="15" t="s">
        <v>171</v>
      </c>
      <c r="D11" s="15" t="s">
        <v>172</v>
      </c>
      <c r="E11" s="15" t="s">
        <v>173</v>
      </c>
      <c r="F11" s="15" t="s">
        <v>174</v>
      </c>
      <c r="G11" s="15" t="s">
        <v>175</v>
      </c>
      <c r="H11" s="15" t="s">
        <v>176</v>
      </c>
      <c r="I11" s="15" t="s">
        <v>177</v>
      </c>
      <c r="J11" s="15" t="s">
        <v>178</v>
      </c>
      <c r="K11" s="1" t="s">
        <v>180</v>
      </c>
    </row>
    <row r="12" spans="2:21" ht="14.25" customHeight="1" thickBot="1" x14ac:dyDescent="0.3">
      <c r="B12" s="15" t="s">
        <v>181</v>
      </c>
      <c r="C12" s="16"/>
      <c r="D12" s="17"/>
      <c r="E12" s="17"/>
      <c r="F12" s="17"/>
      <c r="G12" s="17"/>
      <c r="H12" s="17"/>
      <c r="I12" s="17"/>
      <c r="J12" s="18"/>
      <c r="K12" s="19">
        <v>-5</v>
      </c>
      <c r="L12" s="1" t="s">
        <v>179</v>
      </c>
    </row>
    <row r="13" spans="2:21" ht="14.25" customHeight="1" thickTop="1" thickBot="1" x14ac:dyDescent="0.3">
      <c r="B13" s="15" t="s">
        <v>182</v>
      </c>
      <c r="C13" s="20"/>
      <c r="D13" s="21"/>
      <c r="E13" s="21"/>
      <c r="F13" s="21"/>
      <c r="H13" s="21"/>
      <c r="I13" s="21"/>
      <c r="J13" s="22"/>
      <c r="K13" s="19">
        <v>-2</v>
      </c>
    </row>
    <row r="14" spans="2:21" ht="14.25" customHeight="1" thickTop="1" thickBot="1" x14ac:dyDescent="0.3">
      <c r="B14" s="15" t="s">
        <v>183</v>
      </c>
      <c r="C14" s="20"/>
      <c r="D14" s="21"/>
      <c r="E14" s="21"/>
      <c r="F14" s="21"/>
      <c r="G14" s="21"/>
      <c r="H14" s="21"/>
      <c r="I14" s="21"/>
      <c r="J14" s="22"/>
      <c r="K14" s="19">
        <v>2</v>
      </c>
    </row>
    <row r="15" spans="2:21" ht="14.25" customHeight="1" thickTop="1" x14ac:dyDescent="0.25">
      <c r="B15" s="15" t="s">
        <v>184</v>
      </c>
      <c r="C15" s="23"/>
      <c r="D15" s="24"/>
      <c r="E15" s="24"/>
      <c r="F15" s="24"/>
      <c r="G15" s="24"/>
      <c r="H15" s="24"/>
      <c r="I15" s="24"/>
      <c r="J15" s="25"/>
      <c r="K15" s="19">
        <v>5</v>
      </c>
    </row>
    <row r="16" spans="2:21" ht="14.25" customHeight="1" x14ac:dyDescent="0.2">
      <c r="K16" s="1" t="s">
        <v>185</v>
      </c>
    </row>
    <row r="17" spans="2:12" ht="14.25" customHeight="1" x14ac:dyDescent="0.2"/>
    <row r="18" spans="2:12" ht="14.25" customHeight="1" x14ac:dyDescent="0.2">
      <c r="D18" s="1" t="s">
        <v>224</v>
      </c>
      <c r="E18" s="1" t="s">
        <v>225</v>
      </c>
    </row>
    <row r="19" spans="2:12" ht="14.25" customHeight="1" x14ac:dyDescent="0.25">
      <c r="B19" s="1" t="s">
        <v>170</v>
      </c>
      <c r="C19" s="15" t="s">
        <v>171</v>
      </c>
      <c r="D19" s="15" t="s">
        <v>172</v>
      </c>
      <c r="E19" s="15" t="s">
        <v>173</v>
      </c>
      <c r="F19" s="15" t="s">
        <v>174</v>
      </c>
      <c r="G19" s="15" t="s">
        <v>175</v>
      </c>
      <c r="H19" s="15" t="s">
        <v>176</v>
      </c>
      <c r="I19" s="15" t="s">
        <v>177</v>
      </c>
      <c r="J19" s="15" t="s">
        <v>178</v>
      </c>
      <c r="K19" s="1" t="s">
        <v>180</v>
      </c>
    </row>
    <row r="20" spans="2:12" ht="14.25" customHeight="1" thickBot="1" x14ac:dyDescent="0.3">
      <c r="B20" s="15" t="s">
        <v>181</v>
      </c>
      <c r="C20" s="55" t="s">
        <v>226</v>
      </c>
      <c r="D20" s="56" t="s">
        <v>227</v>
      </c>
      <c r="E20" s="17"/>
      <c r="F20" s="17"/>
      <c r="G20" s="17"/>
      <c r="H20" s="17"/>
      <c r="I20" s="17"/>
      <c r="J20" s="18"/>
      <c r="K20" s="19">
        <v>-5</v>
      </c>
      <c r="L20" s="1" t="s">
        <v>179</v>
      </c>
    </row>
    <row r="21" spans="2:12" ht="14.25" customHeight="1" thickTop="1" thickBot="1" x14ac:dyDescent="0.3">
      <c r="B21" s="15" t="s">
        <v>182</v>
      </c>
      <c r="C21" s="47" t="s">
        <v>233</v>
      </c>
      <c r="D21" s="48" t="s">
        <v>234</v>
      </c>
      <c r="E21" s="21"/>
      <c r="F21" s="21"/>
      <c r="G21" s="17"/>
      <c r="H21" s="17"/>
      <c r="I21" s="21"/>
      <c r="J21" s="22"/>
      <c r="K21" s="19">
        <v>-2</v>
      </c>
    </row>
    <row r="22" spans="2:12" ht="14.25" customHeight="1" thickTop="1" thickBot="1" x14ac:dyDescent="0.3">
      <c r="B22" s="15" t="s">
        <v>183</v>
      </c>
      <c r="C22" s="47" t="s">
        <v>240</v>
      </c>
      <c r="D22" s="48" t="s">
        <v>241</v>
      </c>
      <c r="E22" s="21"/>
      <c r="F22" s="21"/>
      <c r="G22" s="17"/>
      <c r="H22" s="17"/>
      <c r="I22" s="21"/>
      <c r="J22" s="22"/>
      <c r="K22" s="19">
        <v>2</v>
      </c>
    </row>
    <row r="23" spans="2:12" ht="14.25" customHeight="1" thickTop="1" thickBot="1" x14ac:dyDescent="0.3">
      <c r="B23" s="15" t="s">
        <v>184</v>
      </c>
      <c r="C23" s="57" t="s">
        <v>247</v>
      </c>
      <c r="D23" s="58" t="s">
        <v>248</v>
      </c>
      <c r="E23" s="24"/>
      <c r="F23" s="24"/>
      <c r="G23" s="17"/>
      <c r="H23" s="17"/>
      <c r="I23" s="24"/>
      <c r="J23" s="25"/>
      <c r="K23" s="19">
        <v>5</v>
      </c>
    </row>
    <row r="24" spans="2:12" ht="14.25" customHeight="1" thickTop="1" x14ac:dyDescent="0.2">
      <c r="K24" s="1" t="s">
        <v>185</v>
      </c>
    </row>
    <row r="25" spans="2:12" ht="14.25" customHeight="1" x14ac:dyDescent="0.2"/>
    <row r="26" spans="2:12" ht="14.25" customHeight="1" x14ac:dyDescent="0.2">
      <c r="D26" s="1" t="s">
        <v>254</v>
      </c>
      <c r="E26" s="1" t="s">
        <v>255</v>
      </c>
    </row>
    <row r="27" spans="2:12" ht="14.25" customHeight="1" x14ac:dyDescent="0.25">
      <c r="B27" s="1" t="s">
        <v>170</v>
      </c>
      <c r="C27" s="15" t="s">
        <v>171</v>
      </c>
      <c r="D27" s="15" t="s">
        <v>172</v>
      </c>
      <c r="E27" s="15" t="s">
        <v>173</v>
      </c>
      <c r="F27" s="15" t="s">
        <v>174</v>
      </c>
      <c r="G27" s="15" t="s">
        <v>175</v>
      </c>
      <c r="H27" s="15" t="s">
        <v>176</v>
      </c>
      <c r="I27" s="15" t="s">
        <v>177</v>
      </c>
      <c r="J27" s="15" t="s">
        <v>178</v>
      </c>
      <c r="K27" s="1" t="s">
        <v>180</v>
      </c>
    </row>
    <row r="28" spans="2:12" ht="14.25" customHeight="1" thickBot="1" x14ac:dyDescent="0.3">
      <c r="B28" s="15" t="s">
        <v>181</v>
      </c>
      <c r="C28" s="16"/>
      <c r="D28" s="17"/>
      <c r="E28" s="17"/>
      <c r="F28" s="17"/>
      <c r="G28" s="17"/>
      <c r="H28" s="17"/>
      <c r="I28" s="17"/>
      <c r="J28" s="18"/>
      <c r="K28" s="19">
        <v>-5</v>
      </c>
      <c r="L28" s="1" t="s">
        <v>179</v>
      </c>
    </row>
    <row r="29" spans="2:12" ht="14.25" customHeight="1" thickTop="1" thickBot="1" x14ac:dyDescent="0.3">
      <c r="B29" s="15" t="s">
        <v>182</v>
      </c>
      <c r="C29" s="20"/>
      <c r="D29" s="21"/>
      <c r="E29" s="21"/>
      <c r="F29" s="21"/>
      <c r="G29" s="21"/>
      <c r="H29" s="21"/>
      <c r="I29" s="21"/>
      <c r="J29" s="18"/>
      <c r="K29" s="19">
        <v>-2</v>
      </c>
    </row>
    <row r="30" spans="2:12" ht="14.25" customHeight="1" thickTop="1" thickBot="1" x14ac:dyDescent="0.3">
      <c r="B30" s="15" t="s">
        <v>183</v>
      </c>
      <c r="C30" s="20"/>
      <c r="D30" s="21"/>
      <c r="E30" s="21"/>
      <c r="F30" s="21"/>
      <c r="G30" s="21"/>
      <c r="H30" s="21"/>
      <c r="I30" s="21"/>
      <c r="J30" s="18"/>
      <c r="K30" s="19">
        <v>2</v>
      </c>
    </row>
    <row r="31" spans="2:12" ht="14.25" customHeight="1" thickTop="1" thickBot="1" x14ac:dyDescent="0.3">
      <c r="B31" s="15" t="s">
        <v>184</v>
      </c>
      <c r="C31" s="23"/>
      <c r="D31" s="24"/>
      <c r="E31" s="24"/>
      <c r="F31" s="24"/>
      <c r="G31" s="24"/>
      <c r="H31" s="24"/>
      <c r="I31" s="24"/>
      <c r="J31" s="18"/>
      <c r="K31" s="19">
        <v>5</v>
      </c>
    </row>
    <row r="32" spans="2:12" ht="14.25" customHeight="1" thickTop="1" x14ac:dyDescent="0.2">
      <c r="K32" s="1" t="s">
        <v>185</v>
      </c>
    </row>
    <row r="33" spans="2:21" ht="14.25" customHeight="1" x14ac:dyDescent="0.2"/>
    <row r="34" spans="2:21" ht="14.25" customHeight="1" x14ac:dyDescent="0.2">
      <c r="D34" s="1" t="s">
        <v>260</v>
      </c>
      <c r="E34" s="1" t="s">
        <v>261</v>
      </c>
    </row>
    <row r="35" spans="2:21" ht="14.25" customHeight="1" x14ac:dyDescent="0.25">
      <c r="B35" s="1" t="s">
        <v>170</v>
      </c>
      <c r="C35" s="15" t="s">
        <v>171</v>
      </c>
      <c r="D35" s="15" t="s">
        <v>172</v>
      </c>
      <c r="E35" s="15" t="s">
        <v>173</v>
      </c>
      <c r="F35" s="15" t="s">
        <v>174</v>
      </c>
      <c r="G35" s="15" t="s">
        <v>175</v>
      </c>
      <c r="H35" s="15" t="s">
        <v>176</v>
      </c>
      <c r="I35" s="15" t="s">
        <v>177</v>
      </c>
      <c r="J35" s="15" t="s">
        <v>178</v>
      </c>
      <c r="K35" s="1" t="s">
        <v>180</v>
      </c>
    </row>
    <row r="36" spans="2:21" ht="14.25" customHeight="1" thickBot="1" x14ac:dyDescent="0.3">
      <c r="B36" s="15" t="s">
        <v>181</v>
      </c>
      <c r="C36" s="43" t="s">
        <v>262</v>
      </c>
      <c r="D36" s="44" t="s">
        <v>263</v>
      </c>
      <c r="E36" s="17"/>
      <c r="F36" s="17"/>
      <c r="G36" s="17"/>
      <c r="H36" s="17"/>
      <c r="I36" s="17"/>
      <c r="J36" s="46" t="s">
        <v>268</v>
      </c>
      <c r="K36" s="19">
        <v>-5</v>
      </c>
      <c r="L36" s="1" t="s">
        <v>179</v>
      </c>
    </row>
    <row r="37" spans="2:21" ht="14.25" customHeight="1" thickTop="1" thickBot="1" x14ac:dyDescent="0.3">
      <c r="B37" s="15" t="s">
        <v>182</v>
      </c>
      <c r="C37" s="61" t="s">
        <v>269</v>
      </c>
      <c r="D37" s="59" t="s">
        <v>270</v>
      </c>
      <c r="E37" s="17"/>
      <c r="F37" s="17"/>
      <c r="G37" s="17"/>
      <c r="H37" s="17"/>
      <c r="I37" s="21"/>
      <c r="J37" s="22"/>
      <c r="K37" s="19">
        <v>-2</v>
      </c>
    </row>
    <row r="38" spans="2:21" ht="14.25" customHeight="1" thickTop="1" thickBot="1" x14ac:dyDescent="0.3">
      <c r="B38" s="15" t="s">
        <v>183</v>
      </c>
      <c r="C38" s="61" t="s">
        <v>276</v>
      </c>
      <c r="D38" s="59" t="s">
        <v>277</v>
      </c>
      <c r="E38" s="17"/>
      <c r="F38" s="17"/>
      <c r="G38" s="17"/>
      <c r="H38" s="17"/>
      <c r="I38" s="21"/>
      <c r="J38" s="22"/>
      <c r="K38" s="19">
        <v>2</v>
      </c>
    </row>
    <row r="39" spans="2:21" ht="14.25" customHeight="1" thickTop="1" thickBot="1" x14ac:dyDescent="0.3">
      <c r="B39" s="15" t="s">
        <v>184</v>
      </c>
      <c r="C39" s="51" t="s">
        <v>283</v>
      </c>
      <c r="D39" s="52" t="s">
        <v>284</v>
      </c>
      <c r="E39" s="17"/>
      <c r="F39" s="17"/>
      <c r="G39" s="17"/>
      <c r="H39" s="17"/>
      <c r="I39" s="24"/>
      <c r="J39" s="54" t="s">
        <v>289</v>
      </c>
      <c r="K39" s="19">
        <v>5</v>
      </c>
    </row>
    <row r="40" spans="2:21" ht="14.25" customHeight="1" thickTop="1" x14ac:dyDescent="0.2">
      <c r="K40" s="1" t="s">
        <v>185</v>
      </c>
    </row>
    <row r="41" spans="2:21" ht="14.25" customHeight="1" x14ac:dyDescent="0.2"/>
    <row r="42" spans="2:21" ht="14.25" customHeight="1" x14ac:dyDescent="0.2">
      <c r="D42" s="1" t="s">
        <v>290</v>
      </c>
      <c r="E42" s="1" t="s">
        <v>291</v>
      </c>
    </row>
    <row r="43" spans="2:21" ht="14.25" customHeight="1" x14ac:dyDescent="0.25">
      <c r="B43" s="1" t="s">
        <v>170</v>
      </c>
      <c r="C43" s="15" t="s">
        <v>171</v>
      </c>
      <c r="D43" s="15" t="s">
        <v>172</v>
      </c>
      <c r="E43" s="15" t="s">
        <v>173</v>
      </c>
      <c r="F43" s="15" t="s">
        <v>174</v>
      </c>
      <c r="G43" s="15" t="s">
        <v>175</v>
      </c>
      <c r="H43" s="15" t="s">
        <v>176</v>
      </c>
      <c r="I43" s="15" t="s">
        <v>177</v>
      </c>
      <c r="J43" s="15" t="s">
        <v>178</v>
      </c>
      <c r="K43" s="1" t="s">
        <v>180</v>
      </c>
    </row>
    <row r="44" spans="2:21" ht="14.25" customHeight="1" thickBot="1" x14ac:dyDescent="0.3">
      <c r="B44" s="15" t="s">
        <v>181</v>
      </c>
      <c r="C44" s="64" t="s">
        <v>292</v>
      </c>
      <c r="D44" s="65" t="s">
        <v>293</v>
      </c>
      <c r="E44" s="65" t="s">
        <v>294</v>
      </c>
      <c r="F44" s="65" t="s">
        <v>295</v>
      </c>
      <c r="G44" s="65" t="s">
        <v>296</v>
      </c>
      <c r="H44" s="66" t="s">
        <v>297</v>
      </c>
      <c r="I44" s="67" t="s">
        <v>298</v>
      </c>
      <c r="J44" s="67" t="s">
        <v>299</v>
      </c>
      <c r="K44" s="19">
        <v>-5</v>
      </c>
      <c r="L44" s="1" t="s">
        <v>179</v>
      </c>
      <c r="N44" s="1"/>
      <c r="O44" s="1"/>
      <c r="P44" s="1"/>
      <c r="Q44" s="1"/>
      <c r="R44" s="1"/>
      <c r="S44" s="1"/>
      <c r="T44" s="1">
        <v>71</v>
      </c>
      <c r="U44" s="1">
        <v>40</v>
      </c>
    </row>
    <row r="45" spans="2:21" ht="14.25" customHeight="1" thickTop="1" thickBot="1" x14ac:dyDescent="0.3">
      <c r="B45" s="15" t="s">
        <v>182</v>
      </c>
      <c r="C45" s="61" t="s">
        <v>300</v>
      </c>
      <c r="D45" s="68" t="s">
        <v>301</v>
      </c>
      <c r="E45" s="68" t="s">
        <v>302</v>
      </c>
      <c r="F45" s="68" t="s">
        <v>303</v>
      </c>
      <c r="G45" s="68" t="s">
        <v>304</v>
      </c>
      <c r="H45" s="69" t="s">
        <v>305</v>
      </c>
      <c r="I45" s="70" t="s">
        <v>306</v>
      </c>
      <c r="J45" s="70" t="s">
        <v>307</v>
      </c>
      <c r="K45" s="19">
        <v>-2</v>
      </c>
      <c r="N45" s="1"/>
      <c r="O45" s="1"/>
      <c r="P45" s="1"/>
      <c r="Q45" s="1"/>
      <c r="R45" s="1"/>
      <c r="S45" s="1"/>
      <c r="T45" s="1">
        <v>82</v>
      </c>
      <c r="U45" s="1">
        <v>67</v>
      </c>
    </row>
    <row r="46" spans="2:21" ht="14.25" customHeight="1" thickTop="1" thickBot="1" x14ac:dyDescent="0.3">
      <c r="B46" s="15" t="s">
        <v>183</v>
      </c>
      <c r="C46" s="61" t="s">
        <v>308</v>
      </c>
      <c r="D46" s="68" t="s">
        <v>309</v>
      </c>
      <c r="E46" s="68" t="s">
        <v>310</v>
      </c>
      <c r="F46" s="68" t="s">
        <v>311</v>
      </c>
      <c r="G46" s="68" t="s">
        <v>312</v>
      </c>
      <c r="H46" s="69" t="s">
        <v>313</v>
      </c>
      <c r="I46" s="70" t="s">
        <v>314</v>
      </c>
      <c r="J46" s="70" t="s">
        <v>315</v>
      </c>
      <c r="K46" s="19">
        <v>2</v>
      </c>
      <c r="N46" s="1"/>
      <c r="O46" s="1"/>
      <c r="P46" s="1"/>
      <c r="Q46" s="1"/>
      <c r="R46" s="1"/>
      <c r="S46" s="1"/>
      <c r="T46" s="1">
        <v>90</v>
      </c>
      <c r="U46" s="1">
        <v>52</v>
      </c>
    </row>
    <row r="47" spans="2:21" ht="14.25" customHeight="1" thickTop="1" x14ac:dyDescent="0.25">
      <c r="B47" s="15" t="s">
        <v>184</v>
      </c>
      <c r="C47" s="71" t="s">
        <v>316</v>
      </c>
      <c r="D47" s="72" t="s">
        <v>317</v>
      </c>
      <c r="E47" s="72" t="s">
        <v>318</v>
      </c>
      <c r="F47" s="72" t="s">
        <v>319</v>
      </c>
      <c r="G47" s="72" t="s">
        <v>320</v>
      </c>
      <c r="H47" s="73" t="s">
        <v>321</v>
      </c>
      <c r="I47" s="74" t="s">
        <v>322</v>
      </c>
      <c r="J47" s="74" t="s">
        <v>323</v>
      </c>
      <c r="K47" s="19">
        <v>5</v>
      </c>
      <c r="N47" s="1"/>
      <c r="O47" s="1"/>
      <c r="P47" s="1"/>
      <c r="Q47" s="1"/>
      <c r="R47" s="1"/>
      <c r="S47" s="1"/>
      <c r="T47" s="1">
        <v>92</v>
      </c>
      <c r="U47" s="1">
        <v>40</v>
      </c>
    </row>
    <row r="48" spans="2:21" ht="14.25" customHeight="1" x14ac:dyDescent="0.2">
      <c r="K48" s="1" t="s">
        <v>185</v>
      </c>
    </row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honeticPr fontId="7" type="noConversion"/>
  <pageMargins left="0.7" right="0.7" top="0.75" bottom="0.75" header="0" footer="0"/>
  <pageSetup scale="7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7CF8A-237F-43F5-83F6-A0BC26DF28A9}">
  <dimension ref="A1:S1000"/>
  <sheetViews>
    <sheetView tabSelected="1" zoomScale="75" zoomScaleNormal="75" workbookViewId="0">
      <selection activeCell="M25" sqref="M25"/>
    </sheetView>
  </sheetViews>
  <sheetFormatPr baseColWidth="10" defaultColWidth="12.625" defaultRowHeight="15" customHeight="1" x14ac:dyDescent="0.2"/>
  <cols>
    <col min="1" max="1" width="5.375" customWidth="1"/>
    <col min="2" max="2" width="13.875" customWidth="1"/>
    <col min="3" max="3" width="8.25" customWidth="1"/>
    <col min="4" max="4" width="10.75" customWidth="1"/>
    <col min="5" max="10" width="8.25" customWidth="1"/>
    <col min="11" max="11" width="14.375" customWidth="1"/>
  </cols>
  <sheetData>
    <row r="1" spans="1:19" ht="14.25" customHeight="1" x14ac:dyDescent="0.2"/>
    <row r="2" spans="1:19" ht="14.25" customHeight="1" x14ac:dyDescent="0.2">
      <c r="L2" s="1" t="s">
        <v>1</v>
      </c>
      <c r="M2" s="1">
        <v>2</v>
      </c>
      <c r="N2" s="95" t="s">
        <v>7</v>
      </c>
    </row>
    <row r="3" spans="1:19" ht="14.25" customHeight="1" x14ac:dyDescent="0.25">
      <c r="B3" s="2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3" t="s">
        <v>20</v>
      </c>
      <c r="I3" s="2" t="s">
        <v>21</v>
      </c>
      <c r="J3" s="2" t="s">
        <v>22</v>
      </c>
      <c r="L3" s="1" t="s">
        <v>3</v>
      </c>
      <c r="M3" s="1">
        <v>4</v>
      </c>
      <c r="N3" s="95" t="s">
        <v>7</v>
      </c>
    </row>
    <row r="4" spans="1:19" ht="14.25" customHeight="1" x14ac:dyDescent="0.25">
      <c r="B4" s="4" t="s">
        <v>23</v>
      </c>
      <c r="C4" s="2">
        <f>SUM(C6:C126)</f>
        <v>1664</v>
      </c>
      <c r="D4" s="2"/>
      <c r="E4" s="2"/>
      <c r="F4" s="2"/>
      <c r="G4" s="2"/>
      <c r="H4" s="2">
        <f>SUM(H5:H126)</f>
        <v>32779</v>
      </c>
      <c r="I4" s="2">
        <f>SUM(I5:I126)</f>
        <v>-7</v>
      </c>
      <c r="J4" s="2">
        <f>SUM(J5:J126)</f>
        <v>242340</v>
      </c>
      <c r="L4" s="1" t="s">
        <v>4</v>
      </c>
      <c r="M4" s="1">
        <v>20</v>
      </c>
      <c r="N4" s="1" t="s">
        <v>5</v>
      </c>
      <c r="S4" s="5" t="s">
        <v>24</v>
      </c>
    </row>
    <row r="5" spans="1:19" ht="14.25" customHeight="1" x14ac:dyDescent="0.25">
      <c r="B5" s="2" t="s">
        <v>25</v>
      </c>
      <c r="C5" s="2">
        <v>4200</v>
      </c>
      <c r="D5" s="2"/>
      <c r="E5" s="2">
        <v>6</v>
      </c>
      <c r="F5" s="2">
        <v>0</v>
      </c>
      <c r="G5" s="2">
        <v>44</v>
      </c>
      <c r="H5" s="2">
        <f>E5*C5</f>
        <v>25200</v>
      </c>
      <c r="I5" s="2">
        <v>0</v>
      </c>
      <c r="J5" s="2">
        <f>G5*C5</f>
        <v>184800</v>
      </c>
      <c r="L5" s="1" t="s">
        <v>6</v>
      </c>
      <c r="M5" s="1">
        <v>6</v>
      </c>
      <c r="N5" s="1" t="s">
        <v>7</v>
      </c>
    </row>
    <row r="6" spans="1:19" ht="14.25" customHeight="1" x14ac:dyDescent="0.25">
      <c r="A6" s="1" t="s">
        <v>27</v>
      </c>
      <c r="B6" s="2" t="s">
        <v>28</v>
      </c>
      <c r="C6" s="6">
        <f>20</f>
        <v>20</v>
      </c>
      <c r="D6" s="2"/>
      <c r="E6" s="2"/>
      <c r="F6" s="2"/>
      <c r="G6" s="2"/>
      <c r="H6" s="2"/>
      <c r="I6" s="2"/>
      <c r="J6" s="2"/>
      <c r="L6" s="1" t="s">
        <v>8</v>
      </c>
      <c r="M6" s="1">
        <v>38</v>
      </c>
      <c r="N6" s="95" t="s">
        <v>7</v>
      </c>
      <c r="P6" s="5" t="s">
        <v>6</v>
      </c>
      <c r="Q6" s="94" t="s">
        <v>330</v>
      </c>
    </row>
    <row r="7" spans="1:19" ht="14.25" customHeight="1" x14ac:dyDescent="0.25">
      <c r="A7" s="6"/>
      <c r="B7" s="7"/>
      <c r="C7" s="6"/>
      <c r="D7" s="2"/>
      <c r="E7" s="2"/>
      <c r="F7" s="2"/>
      <c r="G7" s="2"/>
      <c r="H7" s="2"/>
      <c r="I7" s="2"/>
      <c r="J7" s="2"/>
      <c r="L7" s="1" t="s">
        <v>9</v>
      </c>
      <c r="M7" s="1">
        <v>44</v>
      </c>
      <c r="N7" s="1" t="s">
        <v>7</v>
      </c>
      <c r="P7" s="5" t="s">
        <v>26</v>
      </c>
      <c r="Q7" s="94" t="s">
        <v>329</v>
      </c>
    </row>
    <row r="8" spans="1:19" ht="14.25" customHeight="1" x14ac:dyDescent="0.25">
      <c r="A8" s="6"/>
      <c r="B8" s="7"/>
      <c r="C8" s="6"/>
      <c r="D8" s="2"/>
      <c r="E8" s="2"/>
      <c r="F8" s="2"/>
      <c r="G8" s="2"/>
      <c r="H8" s="2"/>
      <c r="I8" s="2"/>
      <c r="J8" s="2"/>
      <c r="L8" s="91" t="s">
        <v>32</v>
      </c>
      <c r="M8" s="91">
        <f>SUM(C4:C5)</f>
        <v>5864</v>
      </c>
      <c r="N8">
        <f>M8/200</f>
        <v>29.32</v>
      </c>
      <c r="O8" t="s">
        <v>325</v>
      </c>
      <c r="P8" s="5" t="s">
        <v>29</v>
      </c>
      <c r="Q8" s="5">
        <v>4.0999999999999996</v>
      </c>
      <c r="R8" t="s">
        <v>327</v>
      </c>
    </row>
    <row r="9" spans="1:19" ht="14.25" customHeight="1" x14ac:dyDescent="0.25">
      <c r="A9" s="6"/>
      <c r="B9" s="7"/>
      <c r="C9" s="6"/>
      <c r="D9" s="2"/>
      <c r="E9" s="2"/>
      <c r="F9" s="2"/>
      <c r="G9" s="2"/>
      <c r="H9" s="2"/>
      <c r="I9" s="2"/>
      <c r="J9" s="2"/>
      <c r="M9" s="5"/>
      <c r="P9" s="5" t="s">
        <v>328</v>
      </c>
      <c r="Q9" s="5">
        <v>31.6</v>
      </c>
      <c r="R9" s="75" t="s">
        <v>326</v>
      </c>
      <c r="S9" s="76">
        <v>0.25</v>
      </c>
    </row>
    <row r="10" spans="1:19" ht="14.25" customHeight="1" x14ac:dyDescent="0.25">
      <c r="A10" s="6"/>
      <c r="B10" s="7"/>
      <c r="C10" s="6"/>
      <c r="D10" s="2"/>
      <c r="E10" s="2"/>
      <c r="F10" s="2"/>
      <c r="G10" s="2"/>
      <c r="H10" s="2"/>
      <c r="I10" s="2"/>
      <c r="J10" s="2"/>
      <c r="M10" s="85" t="s">
        <v>35</v>
      </c>
    </row>
    <row r="11" spans="1:19" ht="14.25" customHeight="1" x14ac:dyDescent="0.25">
      <c r="A11" s="6"/>
      <c r="B11" s="7"/>
      <c r="C11" s="6"/>
      <c r="D11" s="2"/>
      <c r="E11" s="2"/>
      <c r="F11" s="2"/>
      <c r="G11" s="2"/>
      <c r="H11" s="2"/>
      <c r="I11" s="2"/>
      <c r="J11" s="2"/>
      <c r="L11" s="84" t="s">
        <v>41</v>
      </c>
      <c r="M11" s="84">
        <f>H4/(C4+C5)</f>
        <v>5.5898703956343789</v>
      </c>
      <c r="N11" s="5" t="s">
        <v>42</v>
      </c>
      <c r="P11" s="5" t="s">
        <v>36</v>
      </c>
      <c r="Q11" s="5">
        <f>Q9*S9</f>
        <v>7.9</v>
      </c>
    </row>
    <row r="12" spans="1:19" ht="14.25" customHeight="1" x14ac:dyDescent="0.25">
      <c r="A12" s="6"/>
      <c r="B12" s="7"/>
      <c r="C12" s="6"/>
      <c r="D12" s="2"/>
      <c r="E12" s="2"/>
      <c r="F12" s="2"/>
      <c r="G12" s="2"/>
      <c r="H12" s="2"/>
      <c r="I12" s="2"/>
      <c r="J12" s="2"/>
      <c r="P12" s="5" t="s">
        <v>38</v>
      </c>
      <c r="Q12" s="5">
        <f>M11</f>
        <v>5.5898703956343789</v>
      </c>
    </row>
    <row r="13" spans="1:19" ht="14.25" customHeight="1" x14ac:dyDescent="0.25">
      <c r="A13" s="6"/>
      <c r="B13" s="7"/>
      <c r="C13" s="6"/>
      <c r="D13" s="2"/>
      <c r="E13" s="2"/>
      <c r="F13" s="2"/>
      <c r="G13" s="2"/>
      <c r="H13" s="2"/>
      <c r="I13" s="2"/>
      <c r="J13" s="2"/>
      <c r="M13" s="5"/>
      <c r="P13" s="90" t="s">
        <v>43</v>
      </c>
      <c r="Q13" s="90">
        <f>Q11-Q12</f>
        <v>2.3101296043656214</v>
      </c>
    </row>
    <row r="14" spans="1:19" ht="14.25" customHeight="1" x14ac:dyDescent="0.25">
      <c r="A14" s="6"/>
      <c r="B14" s="7"/>
      <c r="C14" s="6"/>
      <c r="D14" s="2"/>
      <c r="E14" s="2"/>
      <c r="F14" s="2"/>
      <c r="G14" s="2"/>
      <c r="H14" s="2"/>
      <c r="I14" s="2"/>
      <c r="J14" s="2"/>
      <c r="L14" s="5"/>
      <c r="M14" s="86" t="s">
        <v>46</v>
      </c>
    </row>
    <row r="15" spans="1:19" ht="14.25" customHeight="1" x14ac:dyDescent="0.25">
      <c r="A15" s="6"/>
      <c r="B15" s="7"/>
      <c r="C15" s="6"/>
      <c r="D15" s="2"/>
      <c r="E15" s="2"/>
      <c r="F15" s="2"/>
      <c r="G15" s="2"/>
      <c r="H15" s="2"/>
      <c r="I15" s="2"/>
      <c r="J15" s="2"/>
      <c r="L15" s="87" t="s">
        <v>49</v>
      </c>
      <c r="M15" s="87">
        <f>I4/(C4+C5)</f>
        <v>-1.1937244201909959E-3</v>
      </c>
      <c r="N15" s="5" t="s">
        <v>50</v>
      </c>
    </row>
    <row r="16" spans="1:19" ht="14.25" customHeight="1" x14ac:dyDescent="0.25">
      <c r="A16" s="6"/>
      <c r="B16" s="7"/>
      <c r="C16" s="6"/>
      <c r="D16" s="2"/>
      <c r="E16" s="2"/>
      <c r="F16" s="2"/>
      <c r="G16" s="2"/>
      <c r="H16" s="2"/>
      <c r="I16" s="2"/>
      <c r="J16" s="2"/>
    </row>
    <row r="17" spans="1:14" ht="14.25" customHeight="1" x14ac:dyDescent="0.25">
      <c r="A17" s="6"/>
      <c r="B17" s="7"/>
      <c r="C17" s="6"/>
      <c r="D17" s="2"/>
      <c r="E17" s="2"/>
      <c r="F17" s="2"/>
      <c r="G17" s="2"/>
      <c r="H17" s="2"/>
      <c r="I17" s="2"/>
      <c r="J17" s="2"/>
      <c r="M17" s="92"/>
    </row>
    <row r="18" spans="1:14" ht="14.25" customHeight="1" x14ac:dyDescent="0.25">
      <c r="A18" s="6"/>
      <c r="B18" s="7"/>
      <c r="C18" s="6"/>
      <c r="D18" s="2"/>
      <c r="E18" s="2"/>
      <c r="F18" s="2"/>
      <c r="G18" s="2"/>
      <c r="H18" s="2"/>
      <c r="I18" s="2"/>
      <c r="J18" s="2"/>
      <c r="M18" s="89" t="s">
        <v>53</v>
      </c>
    </row>
    <row r="19" spans="1:14" ht="14.25" customHeight="1" x14ac:dyDescent="0.25">
      <c r="A19" s="6"/>
      <c r="B19" s="7"/>
      <c r="C19" s="6"/>
      <c r="D19" s="2"/>
      <c r="E19" s="2"/>
      <c r="F19" s="2"/>
      <c r="G19" s="2"/>
      <c r="H19" s="2"/>
      <c r="I19" s="2"/>
      <c r="J19" s="2"/>
      <c r="L19" s="93" t="s">
        <v>56</v>
      </c>
      <c r="M19" s="88">
        <f>J4/(C4+C5)</f>
        <v>41.326739427012278</v>
      </c>
      <c r="N19" s="5" t="s">
        <v>57</v>
      </c>
    </row>
    <row r="20" spans="1:14" ht="14.25" customHeight="1" x14ac:dyDescent="0.25">
      <c r="A20" s="6"/>
      <c r="B20" s="7"/>
      <c r="C20" s="6"/>
      <c r="D20" s="2"/>
      <c r="E20" s="2"/>
      <c r="F20" s="2"/>
      <c r="G20" s="2"/>
      <c r="H20" s="2"/>
      <c r="I20" s="2"/>
      <c r="J20" s="2"/>
    </row>
    <row r="21" spans="1:14" ht="14.25" customHeight="1" x14ac:dyDescent="0.25">
      <c r="A21" s="6"/>
      <c r="B21" s="7"/>
      <c r="C21" s="6"/>
      <c r="D21" s="2"/>
      <c r="E21" s="2"/>
      <c r="F21" s="2"/>
      <c r="G21" s="2"/>
      <c r="H21" s="2"/>
      <c r="I21" s="2"/>
      <c r="J21" s="2"/>
    </row>
    <row r="22" spans="1:14" ht="14.25" customHeight="1" x14ac:dyDescent="0.25">
      <c r="A22" s="6"/>
      <c r="B22" s="7"/>
      <c r="C22" s="6"/>
      <c r="D22" s="2"/>
      <c r="E22" s="2"/>
      <c r="F22" s="2"/>
      <c r="G22" s="2"/>
      <c r="H22" s="2"/>
      <c r="I22" s="2"/>
      <c r="J22" s="2"/>
    </row>
    <row r="23" spans="1:14" ht="14.25" customHeight="1" x14ac:dyDescent="0.25">
      <c r="A23" s="6"/>
      <c r="B23" s="7"/>
      <c r="C23" s="6"/>
      <c r="D23" s="2"/>
      <c r="E23" s="2"/>
      <c r="F23" s="2"/>
      <c r="G23" s="2"/>
      <c r="H23" s="2"/>
      <c r="I23" s="2"/>
      <c r="J23" s="2"/>
    </row>
    <row r="24" spans="1:14" ht="14.25" customHeight="1" x14ac:dyDescent="0.25">
      <c r="A24" s="6"/>
      <c r="B24" s="7"/>
      <c r="C24" s="6"/>
      <c r="D24" s="2"/>
      <c r="E24" s="2"/>
      <c r="F24" s="2"/>
      <c r="G24" s="2"/>
      <c r="H24" s="2"/>
      <c r="I24" s="2"/>
      <c r="J24" s="2"/>
    </row>
    <row r="25" spans="1:14" ht="14.25" customHeight="1" x14ac:dyDescent="0.25">
      <c r="A25" s="6"/>
      <c r="B25" s="7"/>
      <c r="C25" s="6"/>
      <c r="D25" s="2"/>
      <c r="E25" s="2"/>
      <c r="F25" s="2"/>
      <c r="G25" s="2"/>
      <c r="H25" s="2"/>
      <c r="I25" s="2"/>
      <c r="J25" s="2"/>
    </row>
    <row r="26" spans="1:14" ht="14.25" customHeight="1" x14ac:dyDescent="0.25">
      <c r="A26" s="6"/>
      <c r="B26" s="7"/>
      <c r="C26" s="6"/>
      <c r="D26" s="2"/>
      <c r="E26" s="2"/>
      <c r="F26" s="2"/>
      <c r="G26" s="2"/>
      <c r="H26" s="2"/>
      <c r="I26" s="2"/>
      <c r="J26" s="2"/>
    </row>
    <row r="27" spans="1:14" ht="14.25" customHeight="1" x14ac:dyDescent="0.25">
      <c r="A27" s="6">
        <v>21</v>
      </c>
      <c r="B27" s="7" t="s">
        <v>66</v>
      </c>
      <c r="C27" s="6">
        <v>21</v>
      </c>
      <c r="D27" s="2" t="s">
        <v>67</v>
      </c>
      <c r="E27" s="2">
        <v>6</v>
      </c>
      <c r="F27" s="2">
        <v>-5</v>
      </c>
      <c r="G27" s="2">
        <v>7</v>
      </c>
      <c r="H27" s="2">
        <f t="shared" ref="H27:H108" si="0">E27*C27</f>
        <v>126</v>
      </c>
      <c r="I27" s="2">
        <f t="shared" ref="I27:I108" si="1">F27*C27</f>
        <v>-105</v>
      </c>
      <c r="J27" s="2">
        <f t="shared" ref="J27:J108" si="2">G27*C27</f>
        <v>147</v>
      </c>
    </row>
    <row r="28" spans="1:14" ht="14.25" customHeight="1" x14ac:dyDescent="0.25">
      <c r="A28" s="6">
        <v>22</v>
      </c>
      <c r="B28" s="7" t="s">
        <v>68</v>
      </c>
      <c r="C28" s="6">
        <v>18</v>
      </c>
      <c r="D28" s="2" t="s">
        <v>67</v>
      </c>
      <c r="E28" s="2">
        <v>6</v>
      </c>
      <c r="F28" s="2">
        <v>5</v>
      </c>
      <c r="G28" s="2">
        <v>7</v>
      </c>
      <c r="H28" s="2">
        <f t="shared" si="0"/>
        <v>108</v>
      </c>
      <c r="I28" s="2">
        <f t="shared" si="1"/>
        <v>90</v>
      </c>
      <c r="J28" s="2">
        <f t="shared" si="2"/>
        <v>126</v>
      </c>
    </row>
    <row r="29" spans="1:14" ht="14.25" customHeight="1" x14ac:dyDescent="0.25">
      <c r="A29" s="6">
        <v>23</v>
      </c>
      <c r="B29" s="7" t="s">
        <v>69</v>
      </c>
      <c r="C29" s="6">
        <v>17</v>
      </c>
      <c r="D29" s="2" t="s">
        <v>67</v>
      </c>
      <c r="E29" s="2">
        <v>6</v>
      </c>
      <c r="F29" s="2">
        <v>-5</v>
      </c>
      <c r="G29" s="2">
        <v>56</v>
      </c>
      <c r="H29" s="2">
        <f t="shared" si="0"/>
        <v>102</v>
      </c>
      <c r="I29" s="2">
        <f t="shared" si="1"/>
        <v>-85</v>
      </c>
      <c r="J29" s="2">
        <f t="shared" si="2"/>
        <v>952</v>
      </c>
    </row>
    <row r="30" spans="1:14" ht="14.25" customHeight="1" x14ac:dyDescent="0.25">
      <c r="A30" s="6">
        <v>24</v>
      </c>
      <c r="B30" s="7" t="s">
        <v>70</v>
      </c>
      <c r="C30" s="6">
        <v>24</v>
      </c>
      <c r="D30" s="2" t="s">
        <v>67</v>
      </c>
      <c r="E30" s="2">
        <v>6</v>
      </c>
      <c r="F30" s="2">
        <v>-2</v>
      </c>
      <c r="G30" s="2">
        <v>56</v>
      </c>
      <c r="H30" s="2">
        <f t="shared" si="0"/>
        <v>144</v>
      </c>
      <c r="I30" s="2">
        <f t="shared" si="1"/>
        <v>-48</v>
      </c>
      <c r="J30" s="2">
        <f t="shared" si="2"/>
        <v>1344</v>
      </c>
    </row>
    <row r="31" spans="1:14" ht="14.25" customHeight="1" x14ac:dyDescent="0.25">
      <c r="A31" s="6">
        <v>25</v>
      </c>
      <c r="B31" s="7" t="s">
        <v>71</v>
      </c>
      <c r="C31" s="6">
        <v>15</v>
      </c>
      <c r="D31" s="2" t="s">
        <v>67</v>
      </c>
      <c r="E31" s="2">
        <v>6</v>
      </c>
      <c r="F31" s="2">
        <v>2</v>
      </c>
      <c r="G31" s="2">
        <v>56</v>
      </c>
      <c r="H31" s="2">
        <f t="shared" si="0"/>
        <v>90</v>
      </c>
      <c r="I31" s="2">
        <f t="shared" si="1"/>
        <v>30</v>
      </c>
      <c r="J31" s="2">
        <f t="shared" si="2"/>
        <v>840</v>
      </c>
    </row>
    <row r="32" spans="1:14" ht="14.25" customHeight="1" x14ac:dyDescent="0.25">
      <c r="A32" s="6">
        <v>26</v>
      </c>
      <c r="B32" s="7" t="s">
        <v>72</v>
      </c>
      <c r="C32" s="6">
        <v>19</v>
      </c>
      <c r="D32" s="2" t="s">
        <v>67</v>
      </c>
      <c r="E32" s="2">
        <v>6</v>
      </c>
      <c r="F32" s="2">
        <v>5</v>
      </c>
      <c r="G32" s="2">
        <v>56</v>
      </c>
      <c r="H32" s="2">
        <f t="shared" si="0"/>
        <v>114</v>
      </c>
      <c r="I32" s="2">
        <f t="shared" si="1"/>
        <v>95</v>
      </c>
      <c r="J32" s="2">
        <f t="shared" si="2"/>
        <v>1064</v>
      </c>
    </row>
    <row r="33" spans="1:10" ht="14.25" customHeight="1" x14ac:dyDescent="0.25">
      <c r="A33" s="6">
        <v>27</v>
      </c>
      <c r="B33" s="7" t="s">
        <v>73</v>
      </c>
      <c r="C33" s="6">
        <v>15</v>
      </c>
      <c r="D33" s="2" t="s">
        <v>67</v>
      </c>
      <c r="E33" s="2">
        <v>6</v>
      </c>
      <c r="F33" s="2">
        <v>-5</v>
      </c>
      <c r="G33" s="2">
        <v>49</v>
      </c>
      <c r="H33" s="2">
        <f t="shared" si="0"/>
        <v>90</v>
      </c>
      <c r="I33" s="2">
        <f t="shared" si="1"/>
        <v>-75</v>
      </c>
      <c r="J33" s="2">
        <f t="shared" si="2"/>
        <v>735</v>
      </c>
    </row>
    <row r="34" spans="1:10" ht="14.25" customHeight="1" x14ac:dyDescent="0.25">
      <c r="A34" s="6">
        <v>28</v>
      </c>
      <c r="B34" s="7" t="s">
        <v>74</v>
      </c>
      <c r="C34" s="6">
        <v>23</v>
      </c>
      <c r="D34" s="2" t="s">
        <v>67</v>
      </c>
      <c r="E34" s="2">
        <v>6</v>
      </c>
      <c r="F34" s="2">
        <v>-2</v>
      </c>
      <c r="G34" s="2">
        <v>49</v>
      </c>
      <c r="H34" s="2">
        <f t="shared" si="0"/>
        <v>138</v>
      </c>
      <c r="I34" s="2">
        <f t="shared" si="1"/>
        <v>-46</v>
      </c>
      <c r="J34" s="2">
        <f t="shared" si="2"/>
        <v>1127</v>
      </c>
    </row>
    <row r="35" spans="1:10" ht="14.25" customHeight="1" x14ac:dyDescent="0.25">
      <c r="A35" s="6">
        <v>29</v>
      </c>
      <c r="B35" s="7" t="s">
        <v>75</v>
      </c>
      <c r="C35" s="6">
        <v>18</v>
      </c>
      <c r="D35" s="2" t="s">
        <v>67</v>
      </c>
      <c r="E35" s="2">
        <v>6</v>
      </c>
      <c r="F35" s="2">
        <v>2</v>
      </c>
      <c r="G35" s="2">
        <v>49</v>
      </c>
      <c r="H35" s="2">
        <f t="shared" si="0"/>
        <v>108</v>
      </c>
      <c r="I35" s="2">
        <f t="shared" si="1"/>
        <v>36</v>
      </c>
      <c r="J35" s="2">
        <f t="shared" si="2"/>
        <v>882</v>
      </c>
    </row>
    <row r="36" spans="1:10" ht="14.25" customHeight="1" x14ac:dyDescent="0.25">
      <c r="A36" s="6">
        <v>30</v>
      </c>
      <c r="B36" s="7" t="s">
        <v>76</v>
      </c>
      <c r="C36" s="6">
        <v>19</v>
      </c>
      <c r="D36" s="2" t="s">
        <v>67</v>
      </c>
      <c r="E36" s="2">
        <v>6</v>
      </c>
      <c r="F36" s="2">
        <v>5</v>
      </c>
      <c r="G36" s="2">
        <v>49</v>
      </c>
      <c r="H36" s="2">
        <f t="shared" si="0"/>
        <v>114</v>
      </c>
      <c r="I36" s="2">
        <f t="shared" si="1"/>
        <v>95</v>
      </c>
      <c r="J36" s="2">
        <f t="shared" si="2"/>
        <v>931</v>
      </c>
    </row>
    <row r="37" spans="1:10" ht="14.25" customHeight="1" x14ac:dyDescent="0.25">
      <c r="A37" s="6">
        <v>31</v>
      </c>
      <c r="B37" s="7" t="s">
        <v>77</v>
      </c>
      <c r="C37" s="6">
        <v>22</v>
      </c>
      <c r="D37" s="2" t="s">
        <v>67</v>
      </c>
      <c r="E37" s="2">
        <v>3</v>
      </c>
      <c r="F37" s="2">
        <v>-2</v>
      </c>
      <c r="G37" s="2">
        <v>56</v>
      </c>
      <c r="H37" s="2">
        <f t="shared" si="0"/>
        <v>66</v>
      </c>
      <c r="I37" s="2">
        <f t="shared" si="1"/>
        <v>-44</v>
      </c>
      <c r="J37" s="2">
        <f t="shared" si="2"/>
        <v>1232</v>
      </c>
    </row>
    <row r="38" spans="1:10" ht="14.25" customHeight="1" x14ac:dyDescent="0.25">
      <c r="A38" s="6">
        <v>32</v>
      </c>
      <c r="B38" s="7" t="s">
        <v>78</v>
      </c>
      <c r="C38" s="6">
        <v>25</v>
      </c>
      <c r="D38" s="2" t="s">
        <v>67</v>
      </c>
      <c r="E38" s="2">
        <v>3</v>
      </c>
      <c r="F38" s="2">
        <v>2</v>
      </c>
      <c r="G38" s="2">
        <v>56</v>
      </c>
      <c r="H38" s="2">
        <f t="shared" si="0"/>
        <v>75</v>
      </c>
      <c r="I38" s="2">
        <f t="shared" si="1"/>
        <v>50</v>
      </c>
      <c r="J38" s="2">
        <f t="shared" si="2"/>
        <v>1400</v>
      </c>
    </row>
    <row r="39" spans="1:10" ht="14.25" customHeight="1" x14ac:dyDescent="0.25">
      <c r="A39" s="6">
        <v>33</v>
      </c>
      <c r="B39" s="10" t="s">
        <v>79</v>
      </c>
      <c r="C39" s="6">
        <v>26</v>
      </c>
      <c r="D39" s="2" t="s">
        <v>80</v>
      </c>
      <c r="E39" s="2">
        <v>13</v>
      </c>
      <c r="F39" s="2">
        <v>-5</v>
      </c>
      <c r="G39" s="2">
        <v>56</v>
      </c>
      <c r="H39" s="2">
        <f t="shared" si="0"/>
        <v>338</v>
      </c>
      <c r="I39" s="2">
        <f t="shared" si="1"/>
        <v>-130</v>
      </c>
      <c r="J39" s="2">
        <f t="shared" si="2"/>
        <v>1456</v>
      </c>
    </row>
    <row r="40" spans="1:10" ht="14.25" customHeight="1" x14ac:dyDescent="0.25">
      <c r="A40" s="6">
        <v>34</v>
      </c>
      <c r="B40" s="10" t="s">
        <v>81</v>
      </c>
      <c r="C40" s="6">
        <v>26</v>
      </c>
      <c r="D40" s="2" t="s">
        <v>80</v>
      </c>
      <c r="E40" s="2">
        <v>13</v>
      </c>
      <c r="F40" s="2">
        <v>-2</v>
      </c>
      <c r="G40" s="2">
        <v>56</v>
      </c>
      <c r="H40" s="2">
        <f t="shared" si="0"/>
        <v>338</v>
      </c>
      <c r="I40" s="2">
        <f t="shared" si="1"/>
        <v>-52</v>
      </c>
      <c r="J40" s="2">
        <f t="shared" si="2"/>
        <v>1456</v>
      </c>
    </row>
    <row r="41" spans="1:10" ht="14.25" customHeight="1" x14ac:dyDescent="0.25">
      <c r="A41" s="6">
        <v>35</v>
      </c>
      <c r="B41" s="10" t="s">
        <v>82</v>
      </c>
      <c r="C41" s="6">
        <v>26</v>
      </c>
      <c r="D41" s="2" t="s">
        <v>80</v>
      </c>
      <c r="E41" s="2">
        <v>13</v>
      </c>
      <c r="F41" s="2">
        <v>2</v>
      </c>
      <c r="G41" s="2">
        <v>56</v>
      </c>
      <c r="H41" s="2">
        <f t="shared" si="0"/>
        <v>338</v>
      </c>
      <c r="I41" s="2">
        <f t="shared" si="1"/>
        <v>52</v>
      </c>
      <c r="J41" s="2">
        <f t="shared" si="2"/>
        <v>1456</v>
      </c>
    </row>
    <row r="42" spans="1:10" ht="14.25" customHeight="1" x14ac:dyDescent="0.25">
      <c r="A42" s="6">
        <v>36</v>
      </c>
      <c r="B42" s="10" t="s">
        <v>83</v>
      </c>
      <c r="C42" s="6">
        <v>26</v>
      </c>
      <c r="D42" s="2" t="s">
        <v>80</v>
      </c>
      <c r="E42" s="2">
        <v>13</v>
      </c>
      <c r="F42" s="2">
        <v>5</v>
      </c>
      <c r="G42" s="2">
        <v>56</v>
      </c>
      <c r="H42" s="2">
        <f t="shared" si="0"/>
        <v>338</v>
      </c>
      <c r="I42" s="2">
        <f t="shared" si="1"/>
        <v>130</v>
      </c>
      <c r="J42" s="2">
        <f t="shared" si="2"/>
        <v>1456</v>
      </c>
    </row>
    <row r="43" spans="1:10" ht="14.25" customHeight="1" x14ac:dyDescent="0.25">
      <c r="A43" s="6">
        <v>37</v>
      </c>
      <c r="B43" s="10" t="s">
        <v>84</v>
      </c>
      <c r="C43" s="6">
        <v>26</v>
      </c>
      <c r="D43" s="2" t="s">
        <v>80</v>
      </c>
      <c r="E43" s="2">
        <v>13</v>
      </c>
      <c r="F43" s="2">
        <v>-5</v>
      </c>
      <c r="G43" s="2">
        <v>49</v>
      </c>
      <c r="H43" s="2">
        <f t="shared" si="0"/>
        <v>338</v>
      </c>
      <c r="I43" s="2">
        <f t="shared" si="1"/>
        <v>-130</v>
      </c>
      <c r="J43" s="2">
        <f t="shared" si="2"/>
        <v>1274</v>
      </c>
    </row>
    <row r="44" spans="1:10" ht="14.25" customHeight="1" x14ac:dyDescent="0.25">
      <c r="A44" s="6">
        <v>38</v>
      </c>
      <c r="B44" s="10" t="s">
        <v>85</v>
      </c>
      <c r="C44" s="6">
        <v>26</v>
      </c>
      <c r="D44" s="2" t="s">
        <v>80</v>
      </c>
      <c r="E44" s="2">
        <v>13</v>
      </c>
      <c r="F44" s="2">
        <v>-2</v>
      </c>
      <c r="G44" s="2">
        <v>49</v>
      </c>
      <c r="H44" s="2">
        <f t="shared" si="0"/>
        <v>338</v>
      </c>
      <c r="I44" s="2">
        <f t="shared" si="1"/>
        <v>-52</v>
      </c>
      <c r="J44" s="2">
        <f t="shared" si="2"/>
        <v>1274</v>
      </c>
    </row>
    <row r="45" spans="1:10" ht="14.25" customHeight="1" x14ac:dyDescent="0.25">
      <c r="A45" s="6">
        <v>39</v>
      </c>
      <c r="B45" s="10" t="s">
        <v>86</v>
      </c>
      <c r="C45" s="6">
        <v>26</v>
      </c>
      <c r="D45" s="2" t="s">
        <v>80</v>
      </c>
      <c r="E45" s="2">
        <v>13</v>
      </c>
      <c r="F45" s="2">
        <v>2</v>
      </c>
      <c r="G45" s="2">
        <v>49</v>
      </c>
      <c r="H45" s="2">
        <f t="shared" si="0"/>
        <v>338</v>
      </c>
      <c r="I45" s="2">
        <f t="shared" si="1"/>
        <v>52</v>
      </c>
      <c r="J45" s="2">
        <f t="shared" si="2"/>
        <v>1274</v>
      </c>
    </row>
    <row r="46" spans="1:10" ht="14.25" customHeight="1" x14ac:dyDescent="0.25">
      <c r="A46" s="6">
        <v>40</v>
      </c>
      <c r="B46" s="10" t="s">
        <v>87</v>
      </c>
      <c r="C46" s="6">
        <v>26</v>
      </c>
      <c r="D46" s="2" t="s">
        <v>80</v>
      </c>
      <c r="E46" s="2">
        <v>13</v>
      </c>
      <c r="F46" s="2">
        <v>5</v>
      </c>
      <c r="G46" s="2">
        <v>49</v>
      </c>
      <c r="H46" s="2">
        <f t="shared" si="0"/>
        <v>338</v>
      </c>
      <c r="I46" s="2">
        <f t="shared" si="1"/>
        <v>130</v>
      </c>
      <c r="J46" s="2">
        <f t="shared" si="2"/>
        <v>1274</v>
      </c>
    </row>
    <row r="47" spans="1:10" ht="14.25" customHeight="1" x14ac:dyDescent="0.25">
      <c r="A47" s="6"/>
      <c r="B47" s="10"/>
      <c r="C47" s="6"/>
      <c r="D47" s="2"/>
      <c r="E47" s="2"/>
      <c r="F47" s="2"/>
      <c r="G47" s="2"/>
      <c r="H47" s="2"/>
      <c r="I47" s="2"/>
      <c r="J47" s="2"/>
    </row>
    <row r="48" spans="1:10" ht="14.25" customHeight="1" x14ac:dyDescent="0.25">
      <c r="A48" s="6"/>
      <c r="B48" s="10"/>
      <c r="C48" s="6"/>
      <c r="D48" s="2"/>
      <c r="E48" s="2"/>
      <c r="F48" s="2"/>
      <c r="G48" s="2"/>
      <c r="H48" s="2"/>
      <c r="I48" s="2"/>
      <c r="J48" s="2"/>
    </row>
    <row r="49" spans="1:10" ht="14.25" customHeight="1" x14ac:dyDescent="0.25">
      <c r="A49" s="6"/>
      <c r="B49" s="10"/>
      <c r="C49" s="6"/>
      <c r="D49" s="2"/>
      <c r="E49" s="2"/>
      <c r="F49" s="2"/>
      <c r="G49" s="2"/>
      <c r="H49" s="2"/>
      <c r="I49" s="2"/>
      <c r="J49" s="2"/>
    </row>
    <row r="50" spans="1:10" ht="14.25" customHeight="1" x14ac:dyDescent="0.25">
      <c r="A50" s="6"/>
      <c r="B50" s="10"/>
      <c r="C50" s="6"/>
      <c r="D50" s="2"/>
      <c r="E50" s="2"/>
      <c r="F50" s="2"/>
      <c r="G50" s="2"/>
      <c r="H50" s="2"/>
      <c r="I50" s="2"/>
      <c r="J50" s="2"/>
    </row>
    <row r="51" spans="1:10" ht="14.25" customHeight="1" x14ac:dyDescent="0.25">
      <c r="A51" s="6"/>
      <c r="B51" s="10"/>
      <c r="C51" s="6"/>
      <c r="D51" s="2"/>
      <c r="E51" s="2"/>
      <c r="F51" s="2"/>
      <c r="G51" s="2"/>
      <c r="H51" s="2"/>
      <c r="I51" s="2"/>
      <c r="J51" s="2"/>
    </row>
    <row r="52" spans="1:10" ht="14.25" customHeight="1" x14ac:dyDescent="0.25">
      <c r="A52" s="6"/>
      <c r="B52" s="10"/>
      <c r="C52" s="6"/>
      <c r="D52" s="2"/>
      <c r="E52" s="2"/>
      <c r="F52" s="2"/>
      <c r="G52" s="2"/>
      <c r="H52" s="2"/>
      <c r="I52" s="2"/>
      <c r="J52" s="2"/>
    </row>
    <row r="53" spans="1:10" ht="14.25" customHeight="1" x14ac:dyDescent="0.25">
      <c r="A53" s="6"/>
      <c r="B53" s="10"/>
      <c r="C53" s="6"/>
      <c r="D53" s="2"/>
      <c r="E53" s="2"/>
      <c r="F53" s="2"/>
      <c r="G53" s="2"/>
      <c r="H53" s="2"/>
      <c r="I53" s="2"/>
      <c r="J53" s="2"/>
    </row>
    <row r="54" spans="1:10" ht="14.25" customHeight="1" x14ac:dyDescent="0.25">
      <c r="A54" s="6"/>
      <c r="B54" s="10"/>
      <c r="C54" s="6"/>
      <c r="D54" s="2"/>
      <c r="E54" s="2"/>
      <c r="F54" s="2"/>
      <c r="G54" s="2"/>
      <c r="H54" s="2"/>
      <c r="I54" s="2"/>
      <c r="J54" s="2"/>
    </row>
    <row r="55" spans="1:10" ht="14.25" customHeight="1" x14ac:dyDescent="0.25">
      <c r="A55" s="6"/>
      <c r="B55" s="10"/>
      <c r="C55" s="6"/>
      <c r="D55" s="2"/>
      <c r="E55" s="2"/>
      <c r="F55" s="2"/>
      <c r="G55" s="2"/>
      <c r="H55" s="2"/>
      <c r="I55" s="2"/>
      <c r="J55" s="2"/>
    </row>
    <row r="56" spans="1:10" ht="14.25" customHeight="1" x14ac:dyDescent="0.25">
      <c r="A56" s="6"/>
      <c r="B56" s="10"/>
      <c r="C56" s="6"/>
      <c r="D56" s="2"/>
      <c r="E56" s="2"/>
      <c r="F56" s="2"/>
      <c r="G56" s="2"/>
      <c r="H56" s="2"/>
      <c r="I56" s="2"/>
      <c r="J56" s="2"/>
    </row>
    <row r="57" spans="1:10" ht="14.25" customHeight="1" x14ac:dyDescent="0.25">
      <c r="A57" s="6"/>
      <c r="B57" s="10"/>
      <c r="C57" s="6"/>
      <c r="D57" s="2"/>
      <c r="E57" s="2"/>
      <c r="F57" s="2"/>
      <c r="G57" s="2"/>
      <c r="H57" s="2"/>
      <c r="I57" s="2"/>
      <c r="J57" s="2"/>
    </row>
    <row r="58" spans="1:10" ht="14.25" customHeight="1" x14ac:dyDescent="0.25">
      <c r="A58" s="6"/>
      <c r="B58" s="10"/>
      <c r="C58" s="6"/>
      <c r="D58" s="2"/>
      <c r="E58" s="2"/>
      <c r="F58" s="2"/>
      <c r="G58" s="2"/>
      <c r="H58" s="2"/>
      <c r="I58" s="2"/>
      <c r="J58" s="2"/>
    </row>
    <row r="59" spans="1:10" ht="14.25" customHeight="1" x14ac:dyDescent="0.25">
      <c r="A59" s="6"/>
      <c r="B59" s="10"/>
      <c r="C59" s="6"/>
      <c r="D59" s="2"/>
      <c r="E59" s="2"/>
      <c r="F59" s="2"/>
      <c r="G59" s="2"/>
      <c r="H59" s="2"/>
      <c r="I59" s="2"/>
      <c r="J59" s="2"/>
    </row>
    <row r="60" spans="1:10" ht="14.25" customHeight="1" x14ac:dyDescent="0.25">
      <c r="A60" s="6"/>
      <c r="B60" s="10"/>
      <c r="C60" s="6"/>
      <c r="D60" s="2"/>
      <c r="E60" s="2"/>
      <c r="F60" s="2"/>
      <c r="G60" s="2"/>
      <c r="H60" s="2"/>
      <c r="I60" s="2"/>
      <c r="J60" s="2"/>
    </row>
    <row r="61" spans="1:10" ht="14.25" customHeight="1" x14ac:dyDescent="0.25">
      <c r="A61" s="6"/>
      <c r="B61" s="10"/>
      <c r="C61" s="6"/>
      <c r="D61" s="2"/>
      <c r="E61" s="2"/>
      <c r="F61" s="2"/>
      <c r="G61" s="2"/>
      <c r="H61" s="2"/>
      <c r="I61" s="2"/>
      <c r="J61" s="2"/>
    </row>
    <row r="62" spans="1:10" ht="14.25" customHeight="1" x14ac:dyDescent="0.25">
      <c r="A62" s="6"/>
      <c r="B62" s="10"/>
      <c r="C62" s="6"/>
      <c r="D62" s="2"/>
      <c r="E62" s="2"/>
      <c r="F62" s="2"/>
      <c r="G62" s="2"/>
      <c r="H62" s="2"/>
      <c r="I62" s="2"/>
      <c r="J62" s="2"/>
    </row>
    <row r="63" spans="1:10" ht="14.25" customHeight="1" x14ac:dyDescent="0.25">
      <c r="A63" s="6"/>
      <c r="B63" s="11"/>
      <c r="C63" s="6"/>
      <c r="D63" s="2"/>
      <c r="E63" s="2"/>
      <c r="F63" s="2"/>
      <c r="G63" s="2"/>
      <c r="H63" s="2"/>
      <c r="I63" s="2"/>
      <c r="J63" s="2"/>
    </row>
    <row r="64" spans="1:10" ht="14.25" customHeight="1" x14ac:dyDescent="0.25">
      <c r="A64" s="6"/>
      <c r="B64" s="11"/>
      <c r="C64" s="6"/>
      <c r="D64" s="2"/>
      <c r="E64" s="2"/>
      <c r="F64" s="2"/>
      <c r="G64" s="2"/>
      <c r="H64" s="2"/>
      <c r="I64" s="2"/>
      <c r="J64" s="2"/>
    </row>
    <row r="65" spans="1:10" ht="14.25" customHeight="1" x14ac:dyDescent="0.25">
      <c r="A65" s="6"/>
      <c r="B65" s="11"/>
      <c r="C65" s="6"/>
      <c r="D65" s="2"/>
      <c r="E65" s="2"/>
      <c r="F65" s="2"/>
      <c r="G65" s="2"/>
      <c r="H65" s="2"/>
      <c r="I65" s="2"/>
      <c r="J65" s="2"/>
    </row>
    <row r="66" spans="1:10" ht="14.25" customHeight="1" x14ac:dyDescent="0.25">
      <c r="A66" s="6"/>
      <c r="B66" s="11"/>
      <c r="C66" s="6"/>
      <c r="D66" s="2"/>
      <c r="E66" s="2"/>
      <c r="F66" s="2"/>
      <c r="G66" s="2"/>
      <c r="H66" s="2"/>
      <c r="I66" s="2"/>
      <c r="J66" s="2"/>
    </row>
    <row r="67" spans="1:10" ht="14.25" customHeight="1" x14ac:dyDescent="0.25">
      <c r="A67" s="6"/>
      <c r="B67" s="11"/>
      <c r="C67" s="6"/>
      <c r="D67" s="2"/>
      <c r="E67" s="2"/>
      <c r="F67" s="2"/>
      <c r="G67" s="2"/>
      <c r="H67" s="2"/>
      <c r="I67" s="2"/>
      <c r="J67" s="2"/>
    </row>
    <row r="68" spans="1:10" ht="14.25" customHeight="1" x14ac:dyDescent="0.25">
      <c r="A68" s="6"/>
      <c r="B68" s="11"/>
      <c r="C68" s="6"/>
      <c r="D68" s="2"/>
      <c r="E68" s="2"/>
      <c r="F68" s="2"/>
      <c r="G68" s="2"/>
      <c r="H68" s="2"/>
      <c r="I68" s="2"/>
      <c r="J68" s="2"/>
    </row>
    <row r="69" spans="1:10" ht="14.25" customHeight="1" x14ac:dyDescent="0.25">
      <c r="A69" s="6"/>
      <c r="B69" s="11"/>
      <c r="C69" s="6"/>
      <c r="D69" s="2"/>
      <c r="E69" s="2"/>
      <c r="F69" s="2"/>
      <c r="G69" s="2"/>
      <c r="H69" s="2"/>
      <c r="I69" s="2"/>
      <c r="J69" s="2"/>
    </row>
    <row r="70" spans="1:10" ht="14.25" customHeight="1" x14ac:dyDescent="0.25">
      <c r="A70" s="6"/>
      <c r="B70" s="11"/>
      <c r="C70" s="6"/>
      <c r="D70" s="2"/>
      <c r="E70" s="2"/>
      <c r="F70" s="2"/>
      <c r="G70" s="2"/>
      <c r="H70" s="2"/>
      <c r="I70" s="2"/>
      <c r="J70" s="2"/>
    </row>
    <row r="71" spans="1:10" ht="14.25" customHeight="1" x14ac:dyDescent="0.25">
      <c r="A71" s="6"/>
      <c r="B71" s="11"/>
      <c r="C71" s="6"/>
      <c r="D71" s="2"/>
      <c r="E71" s="2"/>
      <c r="F71" s="2"/>
      <c r="G71" s="2"/>
      <c r="H71" s="2"/>
      <c r="I71" s="2"/>
      <c r="J71" s="2"/>
    </row>
    <row r="72" spans="1:10" ht="14.25" customHeight="1" x14ac:dyDescent="0.25">
      <c r="A72" s="6"/>
      <c r="B72" s="11"/>
      <c r="C72" s="6"/>
      <c r="D72" s="2"/>
      <c r="E72" s="2"/>
      <c r="F72" s="2"/>
      <c r="G72" s="2"/>
      <c r="H72" s="2"/>
      <c r="I72" s="2"/>
      <c r="J72" s="2"/>
    </row>
    <row r="73" spans="1:10" ht="14.25" customHeight="1" x14ac:dyDescent="0.25">
      <c r="A73" s="6"/>
      <c r="B73" s="11"/>
      <c r="C73" s="6"/>
      <c r="D73" s="2"/>
      <c r="E73" s="2"/>
      <c r="F73" s="2"/>
      <c r="G73" s="2"/>
      <c r="H73" s="2"/>
      <c r="I73" s="2"/>
      <c r="J73" s="2"/>
    </row>
    <row r="74" spans="1:10" ht="14.25" customHeight="1" x14ac:dyDescent="0.25">
      <c r="A74" s="6"/>
      <c r="B74" s="11"/>
      <c r="C74" s="6"/>
      <c r="D74" s="2"/>
      <c r="E74" s="2"/>
      <c r="F74" s="2"/>
      <c r="G74" s="2"/>
      <c r="H74" s="2"/>
      <c r="I74" s="2"/>
      <c r="J74" s="2"/>
    </row>
    <row r="75" spans="1:10" ht="14.25" customHeight="1" x14ac:dyDescent="0.25">
      <c r="A75" s="6"/>
      <c r="B75" s="11"/>
      <c r="C75" s="6"/>
      <c r="D75" s="2"/>
      <c r="E75" s="2"/>
      <c r="F75" s="2"/>
      <c r="G75" s="2"/>
      <c r="H75" s="2"/>
      <c r="I75" s="2"/>
      <c r="J75" s="2"/>
    </row>
    <row r="76" spans="1:10" ht="14.25" customHeight="1" x14ac:dyDescent="0.25">
      <c r="A76" s="6"/>
      <c r="B76" s="11"/>
      <c r="C76" s="6"/>
      <c r="D76" s="2"/>
      <c r="E76" s="2"/>
      <c r="F76" s="2"/>
      <c r="G76" s="2"/>
      <c r="H76" s="2"/>
      <c r="I76" s="2"/>
      <c r="J76" s="2"/>
    </row>
    <row r="77" spans="1:10" ht="14.25" customHeight="1" x14ac:dyDescent="0.25">
      <c r="A77" s="6"/>
      <c r="B77" s="11"/>
      <c r="C77" s="6"/>
      <c r="D77" s="2"/>
      <c r="E77" s="2"/>
      <c r="F77" s="2"/>
      <c r="G77" s="2"/>
      <c r="H77" s="2"/>
      <c r="I77" s="2"/>
      <c r="J77" s="2"/>
    </row>
    <row r="78" spans="1:10" ht="14.25" customHeight="1" x14ac:dyDescent="0.25">
      <c r="A78" s="6"/>
      <c r="B78" s="11"/>
      <c r="C78" s="6"/>
      <c r="D78" s="2"/>
      <c r="E78" s="2"/>
      <c r="F78" s="2"/>
      <c r="G78" s="2"/>
      <c r="H78" s="2"/>
      <c r="I78" s="2"/>
      <c r="J78" s="2"/>
    </row>
    <row r="79" spans="1:10" ht="14.25" customHeight="1" x14ac:dyDescent="0.25">
      <c r="A79" s="6">
        <v>73</v>
      </c>
      <c r="B79" s="12" t="s">
        <v>120</v>
      </c>
      <c r="C79" s="6">
        <v>40</v>
      </c>
      <c r="D79" s="2" t="s">
        <v>67</v>
      </c>
      <c r="E79" s="2">
        <v>3</v>
      </c>
      <c r="F79" s="2">
        <v>-5</v>
      </c>
      <c r="G79" s="2">
        <v>56</v>
      </c>
      <c r="H79" s="2">
        <f t="shared" si="0"/>
        <v>120</v>
      </c>
      <c r="I79" s="2">
        <f t="shared" si="1"/>
        <v>-200</v>
      </c>
      <c r="J79" s="2">
        <f t="shared" si="2"/>
        <v>2240</v>
      </c>
    </row>
    <row r="80" spans="1:10" ht="14.25" customHeight="1" x14ac:dyDescent="0.25">
      <c r="A80" s="6">
        <v>74</v>
      </c>
      <c r="B80" s="12" t="s">
        <v>121</v>
      </c>
      <c r="C80" s="6">
        <v>40</v>
      </c>
      <c r="D80" s="2" t="s">
        <v>67</v>
      </c>
      <c r="E80" s="2">
        <v>3</v>
      </c>
      <c r="F80" s="2">
        <v>5</v>
      </c>
      <c r="G80" s="2">
        <v>56</v>
      </c>
      <c r="H80" s="2">
        <f t="shared" si="0"/>
        <v>120</v>
      </c>
      <c r="I80" s="2">
        <f t="shared" si="1"/>
        <v>200</v>
      </c>
      <c r="J80" s="2">
        <f t="shared" si="2"/>
        <v>2240</v>
      </c>
    </row>
    <row r="81" spans="1:10" ht="14.25" customHeight="1" x14ac:dyDescent="0.25">
      <c r="A81" s="6">
        <v>75</v>
      </c>
      <c r="B81" s="12" t="s">
        <v>122</v>
      </c>
      <c r="C81" s="6">
        <v>40</v>
      </c>
      <c r="D81" s="2" t="s">
        <v>67</v>
      </c>
      <c r="E81" s="2">
        <v>3</v>
      </c>
      <c r="F81" s="2">
        <v>2</v>
      </c>
      <c r="G81" s="2">
        <v>49</v>
      </c>
      <c r="H81" s="2">
        <f t="shared" si="0"/>
        <v>120</v>
      </c>
      <c r="I81" s="2">
        <f t="shared" si="1"/>
        <v>80</v>
      </c>
      <c r="J81" s="2">
        <f t="shared" si="2"/>
        <v>1960</v>
      </c>
    </row>
    <row r="82" spans="1:10" ht="14.25" customHeight="1" x14ac:dyDescent="0.25">
      <c r="A82" s="6">
        <v>76</v>
      </c>
      <c r="B82" s="12" t="s">
        <v>123</v>
      </c>
      <c r="C82" s="6">
        <v>40</v>
      </c>
      <c r="D82" s="2" t="s">
        <v>67</v>
      </c>
      <c r="E82" s="2">
        <v>3</v>
      </c>
      <c r="F82" s="2">
        <v>5</v>
      </c>
      <c r="G82" s="2">
        <v>49</v>
      </c>
      <c r="H82" s="2">
        <f t="shared" si="0"/>
        <v>120</v>
      </c>
      <c r="I82" s="2">
        <f t="shared" si="1"/>
        <v>200</v>
      </c>
      <c r="J82" s="2">
        <f t="shared" si="2"/>
        <v>1960</v>
      </c>
    </row>
    <row r="83" spans="1:10" ht="14.25" customHeight="1" x14ac:dyDescent="0.25">
      <c r="A83" s="6">
        <v>77</v>
      </c>
      <c r="B83" s="12" t="s">
        <v>124</v>
      </c>
      <c r="C83" s="6">
        <v>40</v>
      </c>
      <c r="D83" s="2" t="s">
        <v>67</v>
      </c>
      <c r="E83" s="2">
        <v>3</v>
      </c>
      <c r="F83" s="2">
        <v>-5</v>
      </c>
      <c r="G83" s="2">
        <v>49</v>
      </c>
      <c r="H83" s="2">
        <f t="shared" si="0"/>
        <v>120</v>
      </c>
      <c r="I83" s="2">
        <f t="shared" si="1"/>
        <v>-200</v>
      </c>
      <c r="J83" s="2">
        <f t="shared" si="2"/>
        <v>1960</v>
      </c>
    </row>
    <row r="84" spans="1:10" ht="14.25" customHeight="1" x14ac:dyDescent="0.25">
      <c r="A84" s="6">
        <v>78</v>
      </c>
      <c r="B84" s="12" t="s">
        <v>125</v>
      </c>
      <c r="C84" s="6">
        <v>40</v>
      </c>
      <c r="D84" s="2" t="s">
        <v>67</v>
      </c>
      <c r="E84" s="2">
        <v>3</v>
      </c>
      <c r="F84" s="2">
        <v>-2</v>
      </c>
      <c r="G84" s="2">
        <v>49</v>
      </c>
      <c r="H84" s="2">
        <f t="shared" si="0"/>
        <v>120</v>
      </c>
      <c r="I84" s="2">
        <f t="shared" si="1"/>
        <v>-80</v>
      </c>
      <c r="J84" s="2">
        <f t="shared" si="2"/>
        <v>1960</v>
      </c>
    </row>
    <row r="85" spans="1:10" ht="14.25" customHeight="1" x14ac:dyDescent="0.25">
      <c r="A85" s="6">
        <v>79</v>
      </c>
      <c r="B85" s="12" t="s">
        <v>126</v>
      </c>
      <c r="C85" s="6">
        <v>40</v>
      </c>
      <c r="D85" s="2" t="s">
        <v>67</v>
      </c>
      <c r="E85" s="2">
        <v>3</v>
      </c>
      <c r="F85" s="2">
        <v>2</v>
      </c>
      <c r="G85" s="2">
        <v>7</v>
      </c>
      <c r="H85" s="2">
        <f t="shared" si="0"/>
        <v>120</v>
      </c>
      <c r="I85" s="2">
        <f t="shared" si="1"/>
        <v>80</v>
      </c>
      <c r="J85" s="2">
        <f t="shared" si="2"/>
        <v>280</v>
      </c>
    </row>
    <row r="86" spans="1:10" ht="14.25" customHeight="1" x14ac:dyDescent="0.25">
      <c r="A86" s="6">
        <v>80</v>
      </c>
      <c r="B86" s="12" t="s">
        <v>127</v>
      </c>
      <c r="C86" s="6">
        <v>40</v>
      </c>
      <c r="D86" s="2" t="s">
        <v>67</v>
      </c>
      <c r="E86" s="2">
        <v>3</v>
      </c>
      <c r="F86" s="2">
        <v>5</v>
      </c>
      <c r="G86" s="2">
        <v>7</v>
      </c>
      <c r="H86" s="2">
        <f t="shared" si="0"/>
        <v>120</v>
      </c>
      <c r="I86" s="2">
        <f t="shared" si="1"/>
        <v>200</v>
      </c>
      <c r="J86" s="2">
        <f t="shared" si="2"/>
        <v>280</v>
      </c>
    </row>
    <row r="87" spans="1:10" ht="14.25" customHeight="1" x14ac:dyDescent="0.25">
      <c r="A87" s="6">
        <v>81</v>
      </c>
      <c r="B87" s="12" t="s">
        <v>128</v>
      </c>
      <c r="C87" s="6">
        <v>40</v>
      </c>
      <c r="D87" s="2" t="s">
        <v>67</v>
      </c>
      <c r="E87" s="2">
        <v>3</v>
      </c>
      <c r="F87" s="2">
        <v>-5</v>
      </c>
      <c r="G87" s="2">
        <v>42</v>
      </c>
      <c r="H87" s="2">
        <f t="shared" si="0"/>
        <v>120</v>
      </c>
      <c r="I87" s="2">
        <f t="shared" si="1"/>
        <v>-200</v>
      </c>
      <c r="J87" s="2">
        <f t="shared" si="2"/>
        <v>1680</v>
      </c>
    </row>
    <row r="88" spans="1:10" ht="14.25" customHeight="1" x14ac:dyDescent="0.25">
      <c r="A88" s="6">
        <v>82</v>
      </c>
      <c r="B88" s="12" t="s">
        <v>129</v>
      </c>
      <c r="C88" s="6">
        <v>40</v>
      </c>
      <c r="D88" s="2" t="s">
        <v>67</v>
      </c>
      <c r="E88" s="2">
        <v>3</v>
      </c>
      <c r="F88" s="2">
        <v>-2</v>
      </c>
      <c r="G88" s="2">
        <v>42</v>
      </c>
      <c r="H88" s="2">
        <f t="shared" si="0"/>
        <v>120</v>
      </c>
      <c r="I88" s="2">
        <f t="shared" si="1"/>
        <v>-80</v>
      </c>
      <c r="J88" s="2">
        <f t="shared" si="2"/>
        <v>1680</v>
      </c>
    </row>
    <row r="89" spans="1:10" ht="14.25" customHeight="1" x14ac:dyDescent="0.25">
      <c r="A89" s="6">
        <v>83</v>
      </c>
      <c r="B89" s="12" t="s">
        <v>130</v>
      </c>
      <c r="C89" s="6">
        <v>40</v>
      </c>
      <c r="D89" s="2" t="s">
        <v>67</v>
      </c>
      <c r="E89" s="2">
        <v>3</v>
      </c>
      <c r="F89" s="2">
        <v>2</v>
      </c>
      <c r="G89" s="2">
        <v>42</v>
      </c>
      <c r="H89" s="2">
        <f t="shared" si="0"/>
        <v>120</v>
      </c>
      <c r="I89" s="2">
        <f t="shared" si="1"/>
        <v>80</v>
      </c>
      <c r="J89" s="2">
        <f t="shared" si="2"/>
        <v>1680</v>
      </c>
    </row>
    <row r="90" spans="1:10" ht="14.25" customHeight="1" x14ac:dyDescent="0.25">
      <c r="A90" s="6">
        <v>84</v>
      </c>
      <c r="B90" s="12" t="s">
        <v>131</v>
      </c>
      <c r="C90" s="6">
        <v>40</v>
      </c>
      <c r="D90" s="2" t="s">
        <v>67</v>
      </c>
      <c r="E90" s="2">
        <v>3</v>
      </c>
      <c r="F90" s="2">
        <v>5</v>
      </c>
      <c r="G90" s="2">
        <v>42</v>
      </c>
      <c r="H90" s="2">
        <f t="shared" si="0"/>
        <v>120</v>
      </c>
      <c r="I90" s="2">
        <f t="shared" si="1"/>
        <v>200</v>
      </c>
      <c r="J90" s="2">
        <f t="shared" si="2"/>
        <v>1680</v>
      </c>
    </row>
    <row r="91" spans="1:10" ht="14.25" customHeight="1" x14ac:dyDescent="0.25">
      <c r="A91" s="6">
        <v>85</v>
      </c>
      <c r="B91" s="12" t="s">
        <v>132</v>
      </c>
      <c r="C91" s="6">
        <v>40</v>
      </c>
      <c r="D91" s="2" t="s">
        <v>67</v>
      </c>
      <c r="E91" s="2">
        <v>3</v>
      </c>
      <c r="F91" s="2">
        <v>-5</v>
      </c>
      <c r="G91" s="2">
        <v>35</v>
      </c>
      <c r="H91" s="2">
        <f t="shared" si="0"/>
        <v>120</v>
      </c>
      <c r="I91" s="2">
        <f t="shared" si="1"/>
        <v>-200</v>
      </c>
      <c r="J91" s="2">
        <f t="shared" si="2"/>
        <v>1400</v>
      </c>
    </row>
    <row r="92" spans="1:10" ht="14.25" customHeight="1" x14ac:dyDescent="0.25">
      <c r="A92" s="6">
        <v>86</v>
      </c>
      <c r="B92" s="12" t="s">
        <v>133</v>
      </c>
      <c r="C92" s="6">
        <v>40</v>
      </c>
      <c r="D92" s="2" t="s">
        <v>67</v>
      </c>
      <c r="E92" s="2">
        <v>3</v>
      </c>
      <c r="F92" s="2">
        <v>-2</v>
      </c>
      <c r="G92" s="2">
        <v>35</v>
      </c>
      <c r="H92" s="2">
        <f t="shared" si="0"/>
        <v>120</v>
      </c>
      <c r="I92" s="2">
        <f t="shared" si="1"/>
        <v>-80</v>
      </c>
      <c r="J92" s="2">
        <f t="shared" si="2"/>
        <v>1400</v>
      </c>
    </row>
    <row r="93" spans="1:10" ht="14.25" customHeight="1" x14ac:dyDescent="0.25">
      <c r="A93" s="6">
        <v>87</v>
      </c>
      <c r="B93" s="12" t="s">
        <v>134</v>
      </c>
      <c r="C93" s="6">
        <v>40</v>
      </c>
      <c r="D93" s="2" t="s">
        <v>67</v>
      </c>
      <c r="E93" s="2">
        <v>3</v>
      </c>
      <c r="F93" s="2">
        <v>2</v>
      </c>
      <c r="G93" s="2">
        <v>35</v>
      </c>
      <c r="H93" s="2">
        <f t="shared" si="0"/>
        <v>120</v>
      </c>
      <c r="I93" s="2">
        <f t="shared" si="1"/>
        <v>80</v>
      </c>
      <c r="J93" s="2">
        <f t="shared" si="2"/>
        <v>1400</v>
      </c>
    </row>
    <row r="94" spans="1:10" ht="14.25" customHeight="1" x14ac:dyDescent="0.25">
      <c r="A94" s="6">
        <v>88</v>
      </c>
      <c r="B94" s="12" t="s">
        <v>135</v>
      </c>
      <c r="C94" s="6">
        <v>40</v>
      </c>
      <c r="D94" s="2" t="s">
        <v>67</v>
      </c>
      <c r="E94" s="2">
        <v>3</v>
      </c>
      <c r="F94" s="2">
        <v>5</v>
      </c>
      <c r="G94" s="2">
        <v>35</v>
      </c>
      <c r="H94" s="2">
        <f t="shared" si="0"/>
        <v>120</v>
      </c>
      <c r="I94" s="2">
        <f t="shared" si="1"/>
        <v>200</v>
      </c>
      <c r="J94" s="2">
        <f t="shared" si="2"/>
        <v>1400</v>
      </c>
    </row>
    <row r="95" spans="1:10" ht="14.25" customHeight="1" x14ac:dyDescent="0.25">
      <c r="A95" s="6">
        <v>89</v>
      </c>
      <c r="B95" s="12" t="s">
        <v>136</v>
      </c>
      <c r="C95" s="6">
        <v>40</v>
      </c>
      <c r="D95" s="2" t="s">
        <v>67</v>
      </c>
      <c r="E95" s="2">
        <v>3</v>
      </c>
      <c r="F95" s="2">
        <v>-5</v>
      </c>
      <c r="G95" s="2">
        <v>28</v>
      </c>
      <c r="H95" s="2">
        <f t="shared" si="0"/>
        <v>120</v>
      </c>
      <c r="I95" s="2">
        <f t="shared" si="1"/>
        <v>-200</v>
      </c>
      <c r="J95" s="2">
        <f t="shared" si="2"/>
        <v>1120</v>
      </c>
    </row>
    <row r="96" spans="1:10" ht="14.25" customHeight="1" x14ac:dyDescent="0.25">
      <c r="A96" s="6">
        <v>90</v>
      </c>
      <c r="B96" s="12" t="s">
        <v>137</v>
      </c>
      <c r="C96" s="6">
        <v>40</v>
      </c>
      <c r="D96" s="2" t="s">
        <v>67</v>
      </c>
      <c r="E96" s="2">
        <v>3</v>
      </c>
      <c r="F96" s="2">
        <v>-2</v>
      </c>
      <c r="G96" s="2">
        <v>28</v>
      </c>
      <c r="H96" s="2">
        <f t="shared" si="0"/>
        <v>120</v>
      </c>
      <c r="I96" s="2">
        <f t="shared" si="1"/>
        <v>-80</v>
      </c>
      <c r="J96" s="2">
        <f t="shared" si="2"/>
        <v>1120</v>
      </c>
    </row>
    <row r="97" spans="1:10" ht="14.25" customHeight="1" x14ac:dyDescent="0.25">
      <c r="A97" s="6">
        <v>91</v>
      </c>
      <c r="B97" s="12" t="s">
        <v>138</v>
      </c>
      <c r="C97" s="6">
        <v>40</v>
      </c>
      <c r="D97" s="2" t="s">
        <v>67</v>
      </c>
      <c r="E97" s="2">
        <v>3</v>
      </c>
      <c r="F97" s="2">
        <v>2</v>
      </c>
      <c r="G97" s="2">
        <v>28</v>
      </c>
      <c r="H97" s="2">
        <f t="shared" si="0"/>
        <v>120</v>
      </c>
      <c r="I97" s="2">
        <f t="shared" si="1"/>
        <v>80</v>
      </c>
      <c r="J97" s="2">
        <f t="shared" si="2"/>
        <v>1120</v>
      </c>
    </row>
    <row r="98" spans="1:10" ht="14.25" customHeight="1" x14ac:dyDescent="0.25">
      <c r="A98" s="6">
        <v>92</v>
      </c>
      <c r="B98" s="12" t="s">
        <v>139</v>
      </c>
      <c r="C98" s="6">
        <v>40</v>
      </c>
      <c r="D98" s="2" t="s">
        <v>67</v>
      </c>
      <c r="E98" s="2">
        <v>3</v>
      </c>
      <c r="F98" s="2">
        <v>5</v>
      </c>
      <c r="G98" s="2">
        <v>28</v>
      </c>
      <c r="H98" s="2">
        <f t="shared" si="0"/>
        <v>120</v>
      </c>
      <c r="I98" s="2">
        <f t="shared" si="1"/>
        <v>200</v>
      </c>
      <c r="J98" s="2">
        <f t="shared" si="2"/>
        <v>1120</v>
      </c>
    </row>
    <row r="99" spans="1:10" ht="14.25" customHeight="1" x14ac:dyDescent="0.25">
      <c r="A99" s="6">
        <v>93</v>
      </c>
      <c r="B99" s="12" t="s">
        <v>140</v>
      </c>
      <c r="C99" s="6">
        <v>40</v>
      </c>
      <c r="D99" s="2" t="s">
        <v>67</v>
      </c>
      <c r="E99" s="2">
        <v>3</v>
      </c>
      <c r="F99" s="2">
        <v>-5</v>
      </c>
      <c r="G99" s="2">
        <v>21</v>
      </c>
      <c r="H99" s="2">
        <f t="shared" si="0"/>
        <v>120</v>
      </c>
      <c r="I99" s="2">
        <f t="shared" si="1"/>
        <v>-200</v>
      </c>
      <c r="J99" s="2">
        <f t="shared" si="2"/>
        <v>840</v>
      </c>
    </row>
    <row r="100" spans="1:10" ht="14.25" customHeight="1" x14ac:dyDescent="0.25">
      <c r="A100" s="6">
        <v>94</v>
      </c>
      <c r="B100" s="12" t="s">
        <v>141</v>
      </c>
      <c r="C100" s="6">
        <v>40</v>
      </c>
      <c r="D100" s="2" t="s">
        <v>67</v>
      </c>
      <c r="E100" s="2">
        <v>3</v>
      </c>
      <c r="F100" s="2">
        <v>-2</v>
      </c>
      <c r="G100" s="2">
        <v>21</v>
      </c>
      <c r="H100" s="2">
        <f t="shared" si="0"/>
        <v>120</v>
      </c>
      <c r="I100" s="2">
        <f t="shared" si="1"/>
        <v>-80</v>
      </c>
      <c r="J100" s="2">
        <f t="shared" si="2"/>
        <v>840</v>
      </c>
    </row>
    <row r="101" spans="1:10" ht="14.25" customHeight="1" x14ac:dyDescent="0.25">
      <c r="A101" s="6">
        <v>95</v>
      </c>
      <c r="B101" s="12" t="s">
        <v>142</v>
      </c>
      <c r="C101" s="6">
        <v>40</v>
      </c>
      <c r="D101" s="2" t="s">
        <v>67</v>
      </c>
      <c r="E101" s="2">
        <v>3</v>
      </c>
      <c r="F101" s="2">
        <v>2</v>
      </c>
      <c r="G101" s="2">
        <v>21</v>
      </c>
      <c r="H101" s="2">
        <f t="shared" si="0"/>
        <v>120</v>
      </c>
      <c r="I101" s="2">
        <f t="shared" si="1"/>
        <v>80</v>
      </c>
      <c r="J101" s="2">
        <f t="shared" si="2"/>
        <v>840</v>
      </c>
    </row>
    <row r="102" spans="1:10" ht="14.25" customHeight="1" x14ac:dyDescent="0.25">
      <c r="A102" s="6">
        <v>96</v>
      </c>
      <c r="B102" s="12" t="s">
        <v>143</v>
      </c>
      <c r="C102" s="6">
        <v>40</v>
      </c>
      <c r="D102" s="2" t="s">
        <v>67</v>
      </c>
      <c r="E102" s="2">
        <v>3</v>
      </c>
      <c r="F102" s="2">
        <v>5</v>
      </c>
      <c r="G102" s="2">
        <v>21</v>
      </c>
      <c r="H102" s="2">
        <f t="shared" si="0"/>
        <v>120</v>
      </c>
      <c r="I102" s="2">
        <f t="shared" si="1"/>
        <v>200</v>
      </c>
      <c r="J102" s="2">
        <f t="shared" si="2"/>
        <v>840</v>
      </c>
    </row>
    <row r="103" spans="1:10" ht="14.25" customHeight="1" x14ac:dyDescent="0.25">
      <c r="A103" s="6">
        <v>97</v>
      </c>
      <c r="B103" s="12" t="s">
        <v>144</v>
      </c>
      <c r="C103" s="6">
        <v>40</v>
      </c>
      <c r="D103" s="2" t="s">
        <v>67</v>
      </c>
      <c r="E103" s="2">
        <v>3</v>
      </c>
      <c r="F103" s="2">
        <v>-5</v>
      </c>
      <c r="G103" s="2">
        <v>14</v>
      </c>
      <c r="H103" s="2">
        <f t="shared" si="0"/>
        <v>120</v>
      </c>
      <c r="I103" s="2">
        <f t="shared" si="1"/>
        <v>-200</v>
      </c>
      <c r="J103" s="2">
        <f t="shared" si="2"/>
        <v>560</v>
      </c>
    </row>
    <row r="104" spans="1:10" ht="14.25" customHeight="1" x14ac:dyDescent="0.25">
      <c r="A104" s="6">
        <v>98</v>
      </c>
      <c r="B104" s="12" t="s">
        <v>145</v>
      </c>
      <c r="C104" s="6">
        <v>40</v>
      </c>
      <c r="D104" s="2" t="s">
        <v>67</v>
      </c>
      <c r="E104" s="2">
        <v>3</v>
      </c>
      <c r="F104" s="2">
        <v>-2</v>
      </c>
      <c r="G104" s="2">
        <v>14</v>
      </c>
      <c r="H104" s="2">
        <f t="shared" si="0"/>
        <v>120</v>
      </c>
      <c r="I104" s="2">
        <f t="shared" si="1"/>
        <v>-80</v>
      </c>
      <c r="J104" s="2">
        <f t="shared" si="2"/>
        <v>560</v>
      </c>
    </row>
    <row r="105" spans="1:10" ht="14.25" customHeight="1" x14ac:dyDescent="0.25">
      <c r="A105" s="6">
        <v>99</v>
      </c>
      <c r="B105" s="12" t="s">
        <v>146</v>
      </c>
      <c r="C105" s="6">
        <v>40</v>
      </c>
      <c r="D105" s="2" t="s">
        <v>67</v>
      </c>
      <c r="E105" s="2">
        <v>3</v>
      </c>
      <c r="F105" s="2">
        <v>2</v>
      </c>
      <c r="G105" s="2">
        <v>14</v>
      </c>
      <c r="H105" s="2">
        <f t="shared" si="0"/>
        <v>120</v>
      </c>
      <c r="I105" s="2">
        <f t="shared" si="1"/>
        <v>80</v>
      </c>
      <c r="J105" s="2">
        <f t="shared" si="2"/>
        <v>560</v>
      </c>
    </row>
    <row r="106" spans="1:10" ht="14.25" customHeight="1" x14ac:dyDescent="0.25">
      <c r="A106" s="6">
        <v>100</v>
      </c>
      <c r="B106" s="12" t="s">
        <v>147</v>
      </c>
      <c r="C106" s="6">
        <v>40</v>
      </c>
      <c r="D106" s="2" t="s">
        <v>67</v>
      </c>
      <c r="E106" s="2">
        <v>3</v>
      </c>
      <c r="F106" s="2">
        <v>5</v>
      </c>
      <c r="G106" s="2">
        <v>14</v>
      </c>
      <c r="H106" s="2">
        <f t="shared" si="0"/>
        <v>120</v>
      </c>
      <c r="I106" s="2">
        <f t="shared" si="1"/>
        <v>200</v>
      </c>
      <c r="J106" s="2">
        <f t="shared" si="2"/>
        <v>560</v>
      </c>
    </row>
    <row r="107" spans="1:10" ht="14.25" customHeight="1" x14ac:dyDescent="0.25">
      <c r="A107" s="6">
        <v>101</v>
      </c>
      <c r="B107" s="12" t="s">
        <v>148</v>
      </c>
      <c r="C107" s="6">
        <v>40</v>
      </c>
      <c r="D107" s="2" t="s">
        <v>67</v>
      </c>
      <c r="E107" s="2">
        <v>3</v>
      </c>
      <c r="F107" s="2">
        <v>-5</v>
      </c>
      <c r="G107" s="2">
        <v>7</v>
      </c>
      <c r="H107" s="2">
        <f t="shared" si="0"/>
        <v>120</v>
      </c>
      <c r="I107" s="2">
        <f t="shared" si="1"/>
        <v>-200</v>
      </c>
      <c r="J107" s="2">
        <f t="shared" si="2"/>
        <v>280</v>
      </c>
    </row>
    <row r="108" spans="1:10" ht="14.25" customHeight="1" x14ac:dyDescent="0.25">
      <c r="A108" s="6">
        <v>102</v>
      </c>
      <c r="B108" s="12" t="s">
        <v>149</v>
      </c>
      <c r="C108" s="6">
        <v>40</v>
      </c>
      <c r="D108" s="2" t="s">
        <v>67</v>
      </c>
      <c r="E108" s="2">
        <v>3</v>
      </c>
      <c r="F108" s="2">
        <v>-2</v>
      </c>
      <c r="G108" s="2">
        <v>7</v>
      </c>
      <c r="H108" s="2">
        <f t="shared" si="0"/>
        <v>120</v>
      </c>
      <c r="I108" s="2">
        <f t="shared" si="1"/>
        <v>-80</v>
      </c>
      <c r="J108" s="2">
        <f t="shared" si="2"/>
        <v>280</v>
      </c>
    </row>
    <row r="109" spans="1:10" ht="14.25" customHeight="1" x14ac:dyDescent="0.25">
      <c r="A109" s="6"/>
      <c r="B109" s="13"/>
      <c r="C109" s="6"/>
      <c r="D109" s="2"/>
      <c r="E109" s="2"/>
      <c r="F109" s="2"/>
      <c r="G109" s="2"/>
      <c r="H109" s="2"/>
      <c r="I109" s="2"/>
      <c r="J109" s="2"/>
    </row>
    <row r="110" spans="1:10" ht="14.25" customHeight="1" x14ac:dyDescent="0.25">
      <c r="A110" s="6"/>
      <c r="B110" s="13"/>
      <c r="C110" s="6"/>
      <c r="D110" s="2"/>
      <c r="E110" s="2"/>
      <c r="F110" s="2"/>
      <c r="G110" s="2"/>
      <c r="H110" s="2"/>
      <c r="I110" s="2"/>
      <c r="J110" s="2"/>
    </row>
    <row r="111" spans="1:10" ht="14.25" customHeight="1" x14ac:dyDescent="0.25">
      <c r="A111" s="6"/>
      <c r="B111" s="13"/>
      <c r="C111" s="6"/>
      <c r="D111" s="2"/>
      <c r="E111" s="2"/>
      <c r="F111" s="2"/>
      <c r="G111" s="2"/>
      <c r="H111" s="2"/>
      <c r="I111" s="2"/>
      <c r="J111" s="2"/>
    </row>
    <row r="112" spans="1:10" ht="14.25" customHeight="1" x14ac:dyDescent="0.25">
      <c r="A112" s="6"/>
      <c r="B112" s="13"/>
      <c r="C112" s="6"/>
      <c r="D112" s="2"/>
      <c r="E112" s="2"/>
      <c r="F112" s="2"/>
      <c r="G112" s="2"/>
      <c r="H112" s="2"/>
      <c r="I112" s="2"/>
      <c r="J112" s="2"/>
    </row>
    <row r="113" spans="1:10" ht="14.25" customHeight="1" x14ac:dyDescent="0.25">
      <c r="A113" s="6"/>
      <c r="B113" s="13"/>
      <c r="C113" s="6"/>
      <c r="D113" s="2"/>
      <c r="E113" s="2"/>
      <c r="F113" s="2"/>
      <c r="G113" s="2"/>
      <c r="H113" s="2"/>
      <c r="I113" s="2"/>
      <c r="J113" s="2"/>
    </row>
    <row r="114" spans="1:10" ht="14.25" customHeight="1" x14ac:dyDescent="0.25">
      <c r="A114" s="6"/>
      <c r="B114" s="13"/>
      <c r="C114" s="6"/>
      <c r="D114" s="2"/>
      <c r="E114" s="2"/>
      <c r="F114" s="2"/>
      <c r="G114" s="2"/>
      <c r="H114" s="2"/>
      <c r="I114" s="2"/>
      <c r="J114" s="2"/>
    </row>
    <row r="115" spans="1:10" ht="14.25" customHeight="1" x14ac:dyDescent="0.25">
      <c r="A115" s="6"/>
      <c r="B115" s="13"/>
      <c r="C115" s="6"/>
      <c r="D115" s="2"/>
      <c r="E115" s="2"/>
      <c r="F115" s="2"/>
      <c r="G115" s="2"/>
      <c r="H115" s="2"/>
      <c r="I115" s="2"/>
      <c r="J115" s="2"/>
    </row>
    <row r="116" spans="1:10" ht="14.25" customHeight="1" x14ac:dyDescent="0.25">
      <c r="A116" s="6"/>
      <c r="B116" s="13"/>
      <c r="C116" s="6"/>
      <c r="D116" s="2"/>
      <c r="E116" s="2"/>
      <c r="F116" s="2"/>
      <c r="G116" s="2"/>
      <c r="H116" s="2"/>
      <c r="I116" s="2"/>
      <c r="J116" s="2"/>
    </row>
    <row r="117" spans="1:10" ht="14.25" customHeight="1" x14ac:dyDescent="0.25">
      <c r="A117" s="6"/>
      <c r="B117" s="13"/>
      <c r="C117" s="6"/>
      <c r="D117" s="2"/>
      <c r="E117" s="2"/>
      <c r="F117" s="2"/>
      <c r="G117" s="2"/>
      <c r="H117" s="2"/>
      <c r="I117" s="2"/>
      <c r="J117" s="2"/>
    </row>
    <row r="118" spans="1:10" ht="14.25" customHeight="1" x14ac:dyDescent="0.25">
      <c r="A118" s="6"/>
      <c r="B118" s="13"/>
      <c r="C118" s="6"/>
      <c r="D118" s="2"/>
      <c r="E118" s="2"/>
      <c r="F118" s="2"/>
      <c r="G118" s="2"/>
      <c r="H118" s="2"/>
      <c r="I118" s="2"/>
      <c r="J118" s="2"/>
    </row>
    <row r="119" spans="1:10" ht="14.25" customHeight="1" x14ac:dyDescent="0.25">
      <c r="A119" s="6"/>
      <c r="B119" s="13"/>
      <c r="C119" s="6"/>
      <c r="D119" s="2"/>
      <c r="E119" s="2"/>
      <c r="F119" s="2"/>
      <c r="G119" s="2"/>
      <c r="H119" s="2"/>
      <c r="I119" s="2"/>
      <c r="J119" s="2"/>
    </row>
    <row r="120" spans="1:10" ht="14.25" customHeight="1" x14ac:dyDescent="0.25">
      <c r="A120" s="6"/>
      <c r="B120" s="13"/>
      <c r="C120" s="6"/>
      <c r="D120" s="2"/>
      <c r="E120" s="2"/>
      <c r="F120" s="2"/>
      <c r="G120" s="2"/>
      <c r="H120" s="2"/>
      <c r="I120" s="2"/>
      <c r="J120" s="2"/>
    </row>
    <row r="121" spans="1:10" ht="14.25" customHeight="1" x14ac:dyDescent="0.25">
      <c r="A121" s="6"/>
      <c r="B121" s="13"/>
      <c r="C121" s="6"/>
      <c r="D121" s="2"/>
      <c r="E121" s="2"/>
      <c r="F121" s="2"/>
      <c r="G121" s="2"/>
      <c r="H121" s="2"/>
      <c r="I121" s="2"/>
      <c r="J121" s="2"/>
    </row>
    <row r="122" spans="1:10" ht="14.25" customHeight="1" x14ac:dyDescent="0.25">
      <c r="A122" s="6"/>
      <c r="B122" s="13"/>
      <c r="C122" s="6"/>
      <c r="D122" s="2"/>
      <c r="E122" s="2"/>
      <c r="F122" s="2"/>
      <c r="G122" s="2"/>
      <c r="H122" s="2"/>
      <c r="I122" s="2"/>
      <c r="J122" s="2"/>
    </row>
    <row r="123" spans="1:10" ht="14.25" customHeight="1" x14ac:dyDescent="0.25">
      <c r="A123" s="6"/>
      <c r="B123" s="13"/>
      <c r="C123" s="6"/>
      <c r="D123" s="2"/>
      <c r="E123" s="2"/>
      <c r="F123" s="2"/>
      <c r="G123" s="2"/>
      <c r="H123" s="2"/>
      <c r="I123" s="2"/>
      <c r="J123" s="2"/>
    </row>
    <row r="124" spans="1:10" ht="14.25" customHeight="1" x14ac:dyDescent="0.25">
      <c r="A124" s="6"/>
      <c r="B124" s="13"/>
      <c r="C124" s="6"/>
      <c r="D124" s="2"/>
      <c r="E124" s="2"/>
      <c r="F124" s="2"/>
      <c r="G124" s="2"/>
      <c r="H124" s="2"/>
      <c r="I124" s="2"/>
      <c r="J124" s="2"/>
    </row>
    <row r="125" spans="1:10" ht="14.25" customHeight="1" x14ac:dyDescent="0.25">
      <c r="A125" s="6"/>
      <c r="B125" s="13"/>
      <c r="C125" s="6"/>
      <c r="D125" s="2"/>
      <c r="E125" s="2"/>
      <c r="F125" s="2"/>
      <c r="G125" s="2"/>
      <c r="H125" s="2"/>
      <c r="I125" s="2"/>
      <c r="J125" s="2"/>
    </row>
    <row r="126" spans="1:10" ht="14.25" customHeight="1" x14ac:dyDescent="0.25">
      <c r="A126" s="6"/>
      <c r="B126" s="13"/>
      <c r="C126" s="14"/>
      <c r="D126" s="2"/>
      <c r="E126" s="2"/>
      <c r="F126" s="2"/>
      <c r="G126" s="2"/>
      <c r="H126" s="2"/>
      <c r="I126" s="2"/>
      <c r="J126" s="2"/>
    </row>
    <row r="127" spans="1:10" ht="15.75" customHeight="1" x14ac:dyDescent="0.2"/>
    <row r="128" spans="1:10" ht="15.75" customHeight="1" x14ac:dyDescent="0.2"/>
    <row r="129" spans="11:11" ht="15.75" customHeight="1" x14ac:dyDescent="0.2"/>
    <row r="130" spans="11:11" ht="15.75" customHeight="1" x14ac:dyDescent="0.2"/>
    <row r="131" spans="11:11" ht="15.75" customHeight="1" x14ac:dyDescent="0.2">
      <c r="K131" s="1" t="s">
        <v>168</v>
      </c>
    </row>
    <row r="132" spans="11:11" ht="15.75" customHeight="1" x14ac:dyDescent="0.2"/>
    <row r="133" spans="11:11" ht="15.75" customHeight="1" x14ac:dyDescent="0.2"/>
    <row r="134" spans="11:11" ht="15.75" customHeight="1" x14ac:dyDescent="0.2"/>
    <row r="135" spans="11:11" ht="15.75" customHeight="1" x14ac:dyDescent="0.2"/>
    <row r="136" spans="11:11" ht="15.75" customHeight="1" x14ac:dyDescent="0.2"/>
    <row r="137" spans="11:11" ht="15.75" customHeight="1" x14ac:dyDescent="0.2"/>
    <row r="138" spans="11:11" ht="15.75" customHeight="1" x14ac:dyDescent="0.2"/>
    <row r="139" spans="11:11" ht="15.75" customHeight="1" x14ac:dyDescent="0.2"/>
    <row r="140" spans="11:11" ht="15.75" customHeight="1" x14ac:dyDescent="0.2"/>
    <row r="141" spans="11:11" ht="15.75" customHeight="1" x14ac:dyDescent="0.2"/>
    <row r="142" spans="11:11" ht="15.75" customHeight="1" x14ac:dyDescent="0.2"/>
    <row r="143" spans="11:11" ht="15.75" customHeight="1" x14ac:dyDescent="0.2"/>
    <row r="144" spans="11:11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FD438-B6F1-41F9-BDE1-CEDB45406A81}">
  <dimension ref="B1:U1000"/>
  <sheetViews>
    <sheetView topLeftCell="A23" zoomScale="80" zoomScaleNormal="80" workbookViewId="0">
      <selection activeCell="O52" sqref="O52"/>
    </sheetView>
  </sheetViews>
  <sheetFormatPr baseColWidth="10" defaultColWidth="12.625" defaultRowHeight="15" customHeight="1" x14ac:dyDescent="0.2"/>
  <cols>
    <col min="1" max="3" width="8.125" customWidth="1"/>
    <col min="4" max="12" width="8.25" customWidth="1"/>
    <col min="13" max="21" width="14.375" customWidth="1"/>
  </cols>
  <sheetData>
    <row r="1" spans="2:21" ht="14.25" customHeight="1" x14ac:dyDescent="0.2"/>
    <row r="2" spans="2:21" ht="14.25" customHeight="1" x14ac:dyDescent="0.2">
      <c r="D2" s="1" t="s">
        <v>192</v>
      </c>
      <c r="E2" s="1" t="s">
        <v>193</v>
      </c>
    </row>
    <row r="3" spans="2:21" ht="14.25" customHeight="1" x14ac:dyDescent="0.25">
      <c r="B3" s="1" t="s">
        <v>170</v>
      </c>
      <c r="C3" s="15" t="s">
        <v>171</v>
      </c>
      <c r="D3" s="15" t="s">
        <v>172</v>
      </c>
      <c r="E3" s="15" t="s">
        <v>173</v>
      </c>
      <c r="F3" s="15" t="s">
        <v>174</v>
      </c>
      <c r="G3" s="15" t="s">
        <v>175</v>
      </c>
      <c r="H3" s="15" t="s">
        <v>176</v>
      </c>
      <c r="I3" s="15" t="s">
        <v>177</v>
      </c>
      <c r="J3" s="15" t="s">
        <v>178</v>
      </c>
      <c r="K3" s="1" t="s">
        <v>180</v>
      </c>
      <c r="N3" s="1">
        <v>56</v>
      </c>
      <c r="O3" s="1">
        <v>49</v>
      </c>
      <c r="P3" s="1">
        <v>42</v>
      </c>
      <c r="Q3" s="1">
        <v>35</v>
      </c>
      <c r="R3" s="1">
        <v>28</v>
      </c>
      <c r="S3" s="1">
        <v>21</v>
      </c>
      <c r="T3" s="1">
        <v>14</v>
      </c>
      <c r="U3" s="1">
        <v>7</v>
      </c>
    </row>
    <row r="4" spans="2:21" ht="14.25" customHeight="1" thickBot="1" x14ac:dyDescent="0.3">
      <c r="B4" s="15" t="s">
        <v>181</v>
      </c>
      <c r="C4" s="16"/>
      <c r="D4" s="17"/>
      <c r="E4" s="17"/>
      <c r="F4" s="17"/>
      <c r="G4" s="17"/>
      <c r="H4" s="18"/>
      <c r="I4" s="30"/>
      <c r="J4" s="30"/>
      <c r="K4" s="19">
        <v>-5</v>
      </c>
      <c r="L4" s="1" t="s">
        <v>179</v>
      </c>
    </row>
    <row r="5" spans="2:21" ht="14.25" customHeight="1" thickTop="1" thickBot="1" x14ac:dyDescent="0.3">
      <c r="B5" s="15" t="s">
        <v>182</v>
      </c>
      <c r="C5" s="20"/>
      <c r="D5" s="21"/>
      <c r="E5" s="21"/>
      <c r="F5" s="21"/>
      <c r="G5" s="21"/>
      <c r="H5" s="22"/>
      <c r="I5" s="30"/>
      <c r="J5" s="30"/>
      <c r="K5" s="19">
        <v>-2</v>
      </c>
    </row>
    <row r="6" spans="2:21" ht="14.25" customHeight="1" thickTop="1" thickBot="1" x14ac:dyDescent="0.3">
      <c r="B6" s="15"/>
      <c r="C6" s="20"/>
      <c r="D6" s="21"/>
      <c r="E6" s="21"/>
      <c r="F6" s="21"/>
      <c r="G6" s="21"/>
      <c r="H6" s="22"/>
      <c r="I6" s="30"/>
      <c r="J6" s="30"/>
      <c r="K6" s="19">
        <v>2</v>
      </c>
    </row>
    <row r="7" spans="2:21" ht="14.25" customHeight="1" thickTop="1" x14ac:dyDescent="0.25">
      <c r="B7" s="15" t="s">
        <v>184</v>
      </c>
      <c r="C7" s="23"/>
      <c r="D7" s="24"/>
      <c r="E7" s="24"/>
      <c r="F7" s="24"/>
      <c r="G7" s="24"/>
      <c r="H7" s="25"/>
      <c r="I7" s="30"/>
      <c r="J7" s="30"/>
      <c r="K7" s="19">
        <v>5</v>
      </c>
    </row>
    <row r="8" spans="2:21" ht="14.25" customHeight="1" x14ac:dyDescent="0.2">
      <c r="K8" s="1" t="s">
        <v>185</v>
      </c>
    </row>
    <row r="9" spans="2:21" ht="14.25" customHeight="1" x14ac:dyDescent="0.2"/>
    <row r="10" spans="2:21" ht="14.25" customHeight="1" x14ac:dyDescent="0.2">
      <c r="D10" s="1" t="s">
        <v>194</v>
      </c>
      <c r="E10" s="1" t="s">
        <v>195</v>
      </c>
    </row>
    <row r="11" spans="2:21" ht="14.25" customHeight="1" x14ac:dyDescent="0.25">
      <c r="B11" s="1" t="s">
        <v>170</v>
      </c>
      <c r="C11" s="15" t="s">
        <v>171</v>
      </c>
      <c r="D11" s="15" t="s">
        <v>172</v>
      </c>
      <c r="E11" s="15" t="s">
        <v>173</v>
      </c>
      <c r="F11" s="15" t="s">
        <v>174</v>
      </c>
      <c r="G11" s="15" t="s">
        <v>175</v>
      </c>
      <c r="H11" s="15" t="s">
        <v>176</v>
      </c>
      <c r="I11" s="15" t="s">
        <v>177</v>
      </c>
      <c r="J11" s="15" t="s">
        <v>178</v>
      </c>
      <c r="K11" s="1" t="s">
        <v>180</v>
      </c>
    </row>
    <row r="12" spans="2:21" ht="14.25" customHeight="1" thickBot="1" x14ac:dyDescent="0.3">
      <c r="B12" s="15" t="s">
        <v>181</v>
      </c>
      <c r="C12" s="16"/>
      <c r="D12" s="17"/>
      <c r="E12" s="17"/>
      <c r="F12" s="17"/>
      <c r="G12" s="17"/>
      <c r="H12" s="17"/>
      <c r="I12" s="17"/>
      <c r="J12" s="18"/>
      <c r="K12" s="19">
        <v>-5</v>
      </c>
      <c r="L12" s="1" t="s">
        <v>179</v>
      </c>
    </row>
    <row r="13" spans="2:21" ht="14.25" customHeight="1" thickTop="1" thickBot="1" x14ac:dyDescent="0.3">
      <c r="B13" s="15" t="s">
        <v>182</v>
      </c>
      <c r="C13" s="20"/>
      <c r="D13" s="21"/>
      <c r="E13" s="21"/>
      <c r="F13" s="21"/>
      <c r="H13" s="21"/>
      <c r="I13" s="21"/>
      <c r="J13" s="22"/>
      <c r="K13" s="19">
        <v>-2</v>
      </c>
    </row>
    <row r="14" spans="2:21" ht="14.25" customHeight="1" thickTop="1" thickBot="1" x14ac:dyDescent="0.3">
      <c r="B14" s="15" t="s">
        <v>183</v>
      </c>
      <c r="C14" s="20"/>
      <c r="D14" s="21"/>
      <c r="E14" s="21"/>
      <c r="F14" s="21"/>
      <c r="G14" s="21"/>
      <c r="H14" s="21"/>
      <c r="I14" s="21"/>
      <c r="J14" s="22"/>
      <c r="K14" s="19">
        <v>2</v>
      </c>
    </row>
    <row r="15" spans="2:21" ht="14.25" customHeight="1" thickTop="1" x14ac:dyDescent="0.25">
      <c r="B15" s="15" t="s">
        <v>184</v>
      </c>
      <c r="C15" s="23"/>
      <c r="D15" s="24"/>
      <c r="E15" s="24"/>
      <c r="F15" s="24"/>
      <c r="G15" s="24"/>
      <c r="H15" s="24"/>
      <c r="I15" s="24"/>
      <c r="J15" s="25"/>
      <c r="K15" s="19">
        <v>5</v>
      </c>
    </row>
    <row r="16" spans="2:21" ht="14.25" customHeight="1" x14ac:dyDescent="0.2">
      <c r="K16" s="1" t="s">
        <v>185</v>
      </c>
    </row>
    <row r="17" spans="2:12" ht="14.25" customHeight="1" x14ac:dyDescent="0.2"/>
    <row r="18" spans="2:12" ht="14.25" customHeight="1" x14ac:dyDescent="0.2">
      <c r="D18" s="1" t="s">
        <v>224</v>
      </c>
      <c r="E18" s="1" t="s">
        <v>225</v>
      </c>
    </row>
    <row r="19" spans="2:12" ht="14.25" customHeight="1" x14ac:dyDescent="0.25">
      <c r="B19" s="1" t="s">
        <v>170</v>
      </c>
      <c r="C19" s="15" t="s">
        <v>171</v>
      </c>
      <c r="D19" s="15" t="s">
        <v>172</v>
      </c>
      <c r="E19" s="15" t="s">
        <v>173</v>
      </c>
      <c r="F19" s="15" t="s">
        <v>174</v>
      </c>
      <c r="G19" s="15" t="s">
        <v>175</v>
      </c>
      <c r="H19" s="15" t="s">
        <v>176</v>
      </c>
      <c r="I19" s="15" t="s">
        <v>177</v>
      </c>
      <c r="J19" s="15" t="s">
        <v>178</v>
      </c>
      <c r="K19" s="1" t="s">
        <v>180</v>
      </c>
    </row>
    <row r="20" spans="2:12" ht="14.25" customHeight="1" thickBot="1" x14ac:dyDescent="0.3">
      <c r="B20" s="15" t="s">
        <v>181</v>
      </c>
      <c r="C20" s="16"/>
      <c r="D20" s="17"/>
      <c r="E20" s="17"/>
      <c r="F20" s="17"/>
      <c r="G20" s="17"/>
      <c r="H20" s="17"/>
      <c r="I20" s="17"/>
      <c r="J20" s="18"/>
      <c r="K20" s="19">
        <v>-5</v>
      </c>
      <c r="L20" s="1" t="s">
        <v>179</v>
      </c>
    </row>
    <row r="21" spans="2:12" ht="14.25" customHeight="1" thickTop="1" thickBot="1" x14ac:dyDescent="0.3">
      <c r="B21" s="15" t="s">
        <v>182</v>
      </c>
      <c r="C21" s="20"/>
      <c r="D21" s="21"/>
      <c r="E21" s="21"/>
      <c r="F21" s="21"/>
      <c r="G21" s="17"/>
      <c r="H21" s="17"/>
      <c r="I21" s="21"/>
      <c r="J21" s="22"/>
      <c r="K21" s="19">
        <v>-2</v>
      </c>
    </row>
    <row r="22" spans="2:12" ht="14.25" customHeight="1" thickTop="1" thickBot="1" x14ac:dyDescent="0.3">
      <c r="B22" s="15" t="s">
        <v>183</v>
      </c>
      <c r="C22" s="20"/>
      <c r="D22" s="21"/>
      <c r="E22" s="21"/>
      <c r="F22" s="21"/>
      <c r="G22" s="17"/>
      <c r="H22" s="17"/>
      <c r="I22" s="21"/>
      <c r="J22" s="22"/>
      <c r="K22" s="19">
        <v>2</v>
      </c>
    </row>
    <row r="23" spans="2:12" ht="14.25" customHeight="1" thickTop="1" thickBot="1" x14ac:dyDescent="0.3">
      <c r="B23" s="15" t="s">
        <v>184</v>
      </c>
      <c r="C23" s="23"/>
      <c r="D23" s="24"/>
      <c r="E23" s="24"/>
      <c r="F23" s="24"/>
      <c r="G23" s="17"/>
      <c r="H23" s="17"/>
      <c r="I23" s="24"/>
      <c r="J23" s="25"/>
      <c r="K23" s="19">
        <v>5</v>
      </c>
    </row>
    <row r="24" spans="2:12" ht="14.25" customHeight="1" thickTop="1" x14ac:dyDescent="0.2">
      <c r="K24" s="1" t="s">
        <v>185</v>
      </c>
    </row>
    <row r="25" spans="2:12" ht="14.25" customHeight="1" x14ac:dyDescent="0.2"/>
    <row r="26" spans="2:12" ht="14.25" customHeight="1" x14ac:dyDescent="0.2">
      <c r="D26" s="1" t="s">
        <v>254</v>
      </c>
      <c r="E26" s="1" t="s">
        <v>255</v>
      </c>
    </row>
    <row r="27" spans="2:12" ht="14.25" customHeight="1" x14ac:dyDescent="0.25">
      <c r="B27" s="1" t="s">
        <v>170</v>
      </c>
      <c r="C27" s="15" t="s">
        <v>171</v>
      </c>
      <c r="D27" s="15" t="s">
        <v>172</v>
      </c>
      <c r="E27" s="15" t="s">
        <v>173</v>
      </c>
      <c r="F27" s="15" t="s">
        <v>174</v>
      </c>
      <c r="G27" s="15" t="s">
        <v>175</v>
      </c>
      <c r="H27" s="15" t="s">
        <v>176</v>
      </c>
      <c r="I27" s="15" t="s">
        <v>177</v>
      </c>
      <c r="J27" s="15" t="s">
        <v>178</v>
      </c>
      <c r="K27" s="1" t="s">
        <v>180</v>
      </c>
    </row>
    <row r="28" spans="2:12" ht="14.25" customHeight="1" thickBot="1" x14ac:dyDescent="0.3">
      <c r="B28" s="15" t="s">
        <v>181</v>
      </c>
      <c r="C28" s="16"/>
      <c r="D28" s="17"/>
      <c r="E28" s="17"/>
      <c r="F28" s="17"/>
      <c r="G28" s="17"/>
      <c r="H28" s="17"/>
      <c r="I28" s="17"/>
      <c r="J28" s="18"/>
      <c r="K28" s="19">
        <v>-5</v>
      </c>
      <c r="L28" s="1" t="s">
        <v>179</v>
      </c>
    </row>
    <row r="29" spans="2:12" ht="14.25" customHeight="1" thickTop="1" thickBot="1" x14ac:dyDescent="0.3">
      <c r="B29" s="15" t="s">
        <v>182</v>
      </c>
      <c r="C29" s="20"/>
      <c r="D29" s="21"/>
      <c r="E29" s="21"/>
      <c r="F29" s="21"/>
      <c r="G29" s="21"/>
      <c r="H29" s="21"/>
      <c r="I29" s="21"/>
      <c r="J29" s="18"/>
      <c r="K29" s="19">
        <v>-2</v>
      </c>
    </row>
    <row r="30" spans="2:12" ht="14.25" customHeight="1" thickTop="1" thickBot="1" x14ac:dyDescent="0.3">
      <c r="B30" s="15" t="s">
        <v>183</v>
      </c>
      <c r="C30" s="20"/>
      <c r="D30" s="21"/>
      <c r="E30" s="21"/>
      <c r="F30" s="21"/>
      <c r="G30" s="21"/>
      <c r="H30" s="21"/>
      <c r="I30" s="21"/>
      <c r="J30" s="18"/>
      <c r="K30" s="19">
        <v>2</v>
      </c>
    </row>
    <row r="31" spans="2:12" ht="14.25" customHeight="1" thickTop="1" thickBot="1" x14ac:dyDescent="0.3">
      <c r="B31" s="15" t="s">
        <v>184</v>
      </c>
      <c r="C31" s="23"/>
      <c r="D31" s="24"/>
      <c r="E31" s="24"/>
      <c r="F31" s="24"/>
      <c r="G31" s="24"/>
      <c r="H31" s="24"/>
      <c r="I31" s="24"/>
      <c r="J31" s="18"/>
      <c r="K31" s="19">
        <v>5</v>
      </c>
    </row>
    <row r="32" spans="2:12" ht="14.25" customHeight="1" thickTop="1" x14ac:dyDescent="0.2">
      <c r="K32" s="1" t="s">
        <v>185</v>
      </c>
    </row>
    <row r="33" spans="2:21" ht="14.25" customHeight="1" x14ac:dyDescent="0.2"/>
    <row r="34" spans="2:21" ht="14.25" customHeight="1" x14ac:dyDescent="0.2">
      <c r="D34" s="1" t="s">
        <v>260</v>
      </c>
      <c r="E34" s="1" t="s">
        <v>261</v>
      </c>
    </row>
    <row r="35" spans="2:21" ht="14.25" customHeight="1" x14ac:dyDescent="0.25">
      <c r="B35" s="1" t="s">
        <v>170</v>
      </c>
      <c r="C35" s="15" t="s">
        <v>171</v>
      </c>
      <c r="D35" s="15" t="s">
        <v>172</v>
      </c>
      <c r="E35" s="15" t="s">
        <v>173</v>
      </c>
      <c r="F35" s="15" t="s">
        <v>174</v>
      </c>
      <c r="G35" s="15" t="s">
        <v>175</v>
      </c>
      <c r="H35" s="15" t="s">
        <v>176</v>
      </c>
      <c r="I35" s="15" t="s">
        <v>177</v>
      </c>
      <c r="J35" s="15" t="s">
        <v>178</v>
      </c>
      <c r="K35" s="1" t="s">
        <v>180</v>
      </c>
    </row>
    <row r="36" spans="2:21" ht="14.25" customHeight="1" thickBot="1" x14ac:dyDescent="0.3">
      <c r="B36" s="15" t="s">
        <v>181</v>
      </c>
      <c r="C36" s="43" t="s">
        <v>262</v>
      </c>
      <c r="D36" s="44" t="s">
        <v>263</v>
      </c>
      <c r="E36" s="17"/>
      <c r="F36" s="17"/>
      <c r="G36" s="17"/>
      <c r="H36" s="17"/>
      <c r="I36" s="17"/>
      <c r="J36" s="46" t="s">
        <v>268</v>
      </c>
      <c r="K36" s="19">
        <v>-5</v>
      </c>
      <c r="L36" s="1" t="s">
        <v>179</v>
      </c>
    </row>
    <row r="37" spans="2:21" ht="14.25" customHeight="1" thickTop="1" thickBot="1" x14ac:dyDescent="0.3">
      <c r="B37" s="15" t="s">
        <v>182</v>
      </c>
      <c r="C37" s="61" t="s">
        <v>269</v>
      </c>
      <c r="D37" s="59" t="s">
        <v>270</v>
      </c>
      <c r="E37" s="17"/>
      <c r="F37" s="17"/>
      <c r="G37" s="17"/>
      <c r="H37" s="17"/>
      <c r="I37" s="21"/>
      <c r="J37" s="22"/>
      <c r="K37" s="19">
        <v>-2</v>
      </c>
    </row>
    <row r="38" spans="2:21" ht="14.25" customHeight="1" thickTop="1" thickBot="1" x14ac:dyDescent="0.3">
      <c r="B38" s="15" t="s">
        <v>183</v>
      </c>
      <c r="C38" s="61" t="s">
        <v>276</v>
      </c>
      <c r="D38" s="59" t="s">
        <v>277</v>
      </c>
      <c r="E38" s="17"/>
      <c r="F38" s="17"/>
      <c r="G38" s="17"/>
      <c r="H38" s="17"/>
      <c r="I38" s="21"/>
      <c r="J38" s="22"/>
      <c r="K38" s="19">
        <v>2</v>
      </c>
    </row>
    <row r="39" spans="2:21" ht="14.25" customHeight="1" thickTop="1" thickBot="1" x14ac:dyDescent="0.3">
      <c r="B39" s="15" t="s">
        <v>184</v>
      </c>
      <c r="C39" s="51" t="s">
        <v>283</v>
      </c>
      <c r="D39" s="52" t="s">
        <v>284</v>
      </c>
      <c r="E39" s="17"/>
      <c r="F39" s="17"/>
      <c r="G39" s="17"/>
      <c r="H39" s="17"/>
      <c r="I39" s="24"/>
      <c r="J39" s="54" t="s">
        <v>289</v>
      </c>
      <c r="K39" s="19">
        <v>5</v>
      </c>
    </row>
    <row r="40" spans="2:21" ht="14.25" customHeight="1" thickTop="1" x14ac:dyDescent="0.2">
      <c r="K40" s="1" t="s">
        <v>185</v>
      </c>
    </row>
    <row r="41" spans="2:21" ht="14.25" customHeight="1" x14ac:dyDescent="0.2"/>
    <row r="42" spans="2:21" ht="14.25" customHeight="1" x14ac:dyDescent="0.2">
      <c r="D42" s="1" t="s">
        <v>290</v>
      </c>
      <c r="E42" s="1" t="s">
        <v>291</v>
      </c>
    </row>
    <row r="43" spans="2:21" ht="14.25" customHeight="1" x14ac:dyDescent="0.25">
      <c r="B43" s="1" t="s">
        <v>170</v>
      </c>
      <c r="C43" s="15" t="s">
        <v>171</v>
      </c>
      <c r="D43" s="15" t="s">
        <v>172</v>
      </c>
      <c r="E43" s="15" t="s">
        <v>173</v>
      </c>
      <c r="F43" s="15" t="s">
        <v>174</v>
      </c>
      <c r="G43" s="15" t="s">
        <v>175</v>
      </c>
      <c r="H43" s="15" t="s">
        <v>176</v>
      </c>
      <c r="I43" s="15" t="s">
        <v>177</v>
      </c>
      <c r="J43" s="15" t="s">
        <v>178</v>
      </c>
      <c r="K43" s="1" t="s">
        <v>180</v>
      </c>
    </row>
    <row r="44" spans="2:21" ht="14.25" customHeight="1" thickBot="1" x14ac:dyDescent="0.3">
      <c r="B44" s="15" t="s">
        <v>181</v>
      </c>
      <c r="C44" s="64" t="s">
        <v>292</v>
      </c>
      <c r="D44" s="65" t="s">
        <v>293</v>
      </c>
      <c r="E44" s="65" t="s">
        <v>294</v>
      </c>
      <c r="F44" s="65" t="s">
        <v>295</v>
      </c>
      <c r="G44" s="65" t="s">
        <v>296</v>
      </c>
      <c r="H44" s="66" t="s">
        <v>297</v>
      </c>
      <c r="I44" s="67" t="s">
        <v>298</v>
      </c>
      <c r="J44" s="67" t="s">
        <v>299</v>
      </c>
      <c r="K44" s="19">
        <v>-5</v>
      </c>
      <c r="L44" s="1" t="s">
        <v>179</v>
      </c>
      <c r="N44" s="1"/>
      <c r="O44" s="1"/>
      <c r="P44" s="1"/>
      <c r="Q44" s="1"/>
      <c r="R44" s="1"/>
      <c r="S44" s="1"/>
      <c r="T44" s="1">
        <v>71</v>
      </c>
      <c r="U44" s="1">
        <v>40</v>
      </c>
    </row>
    <row r="45" spans="2:21" ht="14.25" customHeight="1" thickTop="1" thickBot="1" x14ac:dyDescent="0.3">
      <c r="B45" s="15" t="s">
        <v>182</v>
      </c>
      <c r="C45" s="61" t="s">
        <v>300</v>
      </c>
      <c r="D45" s="68" t="s">
        <v>301</v>
      </c>
      <c r="E45" s="68" t="s">
        <v>302</v>
      </c>
      <c r="F45" s="68" t="s">
        <v>303</v>
      </c>
      <c r="G45" s="68" t="s">
        <v>304</v>
      </c>
      <c r="H45" s="69" t="s">
        <v>305</v>
      </c>
      <c r="I45" s="70" t="s">
        <v>306</v>
      </c>
      <c r="J45" s="70" t="s">
        <v>307</v>
      </c>
      <c r="K45" s="19">
        <v>-2</v>
      </c>
      <c r="N45" s="1"/>
      <c r="O45" s="1"/>
      <c r="P45" s="1"/>
      <c r="Q45" s="1"/>
      <c r="R45" s="1"/>
      <c r="S45" s="1"/>
      <c r="T45" s="1">
        <v>82</v>
      </c>
      <c r="U45" s="1">
        <v>67</v>
      </c>
    </row>
    <row r="46" spans="2:21" ht="14.25" customHeight="1" thickTop="1" thickBot="1" x14ac:dyDescent="0.3">
      <c r="B46" s="15" t="s">
        <v>183</v>
      </c>
      <c r="C46" s="61" t="s">
        <v>308</v>
      </c>
      <c r="D46" s="68" t="s">
        <v>309</v>
      </c>
      <c r="E46" s="68" t="s">
        <v>310</v>
      </c>
      <c r="F46" s="68" t="s">
        <v>311</v>
      </c>
      <c r="G46" s="68" t="s">
        <v>312</v>
      </c>
      <c r="H46" s="69" t="s">
        <v>313</v>
      </c>
      <c r="I46" s="70" t="s">
        <v>314</v>
      </c>
      <c r="J46" s="70" t="s">
        <v>315</v>
      </c>
      <c r="K46" s="19">
        <v>2</v>
      </c>
      <c r="N46" s="1"/>
      <c r="O46" s="1"/>
      <c r="P46" s="1"/>
      <c r="Q46" s="1"/>
      <c r="R46" s="1"/>
      <c r="S46" s="1"/>
      <c r="T46" s="1">
        <v>90</v>
      </c>
      <c r="U46" s="1">
        <v>52</v>
      </c>
    </row>
    <row r="47" spans="2:21" ht="14.25" customHeight="1" thickTop="1" x14ac:dyDescent="0.25">
      <c r="B47" s="15" t="s">
        <v>184</v>
      </c>
      <c r="C47" s="71" t="s">
        <v>316</v>
      </c>
      <c r="D47" s="72" t="s">
        <v>317</v>
      </c>
      <c r="E47" s="72" t="s">
        <v>318</v>
      </c>
      <c r="F47" s="72" t="s">
        <v>319</v>
      </c>
      <c r="G47" s="72" t="s">
        <v>320</v>
      </c>
      <c r="H47" s="73" t="s">
        <v>321</v>
      </c>
      <c r="I47" s="74" t="s">
        <v>322</v>
      </c>
      <c r="J47" s="74" t="s">
        <v>323</v>
      </c>
      <c r="K47" s="19">
        <v>5</v>
      </c>
      <c r="N47" s="1"/>
      <c r="O47" s="1"/>
      <c r="P47" s="1"/>
      <c r="Q47" s="1"/>
      <c r="R47" s="1"/>
      <c r="S47" s="1"/>
      <c r="T47" s="1">
        <v>92</v>
      </c>
      <c r="U47" s="1">
        <v>40</v>
      </c>
    </row>
    <row r="48" spans="2:21" ht="14.25" customHeight="1" x14ac:dyDescent="0.2">
      <c r="K48" s="1" t="s">
        <v>185</v>
      </c>
    </row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scale="7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24AFD-B5F9-4109-8993-B8C7DCE51388}">
  <dimension ref="A1:S1000"/>
  <sheetViews>
    <sheetView zoomScale="66" zoomScaleNormal="66" workbookViewId="0">
      <selection activeCell="P26" sqref="P26"/>
    </sheetView>
  </sheetViews>
  <sheetFormatPr baseColWidth="10" defaultColWidth="12.625" defaultRowHeight="15" customHeight="1" x14ac:dyDescent="0.2"/>
  <cols>
    <col min="1" max="1" width="5.375" customWidth="1"/>
    <col min="2" max="2" width="13.875" customWidth="1"/>
    <col min="3" max="3" width="8.25" customWidth="1"/>
    <col min="4" max="4" width="10.75" customWidth="1"/>
    <col min="5" max="10" width="8.25" customWidth="1"/>
    <col min="11" max="11" width="14.375" customWidth="1"/>
  </cols>
  <sheetData>
    <row r="1" spans="1:19" ht="14.25" customHeight="1" x14ac:dyDescent="0.2"/>
    <row r="2" spans="1:19" ht="14.25" customHeight="1" x14ac:dyDescent="0.2">
      <c r="L2" s="1" t="s">
        <v>1</v>
      </c>
      <c r="M2" s="1">
        <v>2</v>
      </c>
      <c r="N2" s="95" t="s">
        <v>7</v>
      </c>
    </row>
    <row r="3" spans="1:19" ht="14.25" customHeight="1" x14ac:dyDescent="0.25">
      <c r="B3" s="2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3" t="s">
        <v>20</v>
      </c>
      <c r="I3" s="2" t="s">
        <v>21</v>
      </c>
      <c r="J3" s="2" t="s">
        <v>22</v>
      </c>
      <c r="L3" s="1" t="s">
        <v>3</v>
      </c>
      <c r="M3" s="1">
        <v>4</v>
      </c>
      <c r="N3" s="95" t="s">
        <v>7</v>
      </c>
    </row>
    <row r="4" spans="1:19" ht="14.25" customHeight="1" x14ac:dyDescent="0.25">
      <c r="B4" s="4" t="s">
        <v>23</v>
      </c>
      <c r="C4" s="2">
        <f>SUM(C6:C126)</f>
        <v>1456</v>
      </c>
      <c r="D4" s="2"/>
      <c r="E4" s="2"/>
      <c r="F4" s="2"/>
      <c r="G4" s="2"/>
      <c r="H4" s="2">
        <f>SUM(H5:H126)</f>
        <v>30075</v>
      </c>
      <c r="I4" s="2">
        <f>SUM(I5:I126)</f>
        <v>-7</v>
      </c>
      <c r="J4" s="2">
        <f>SUM(J5:J126)</f>
        <v>231420</v>
      </c>
      <c r="L4" s="1" t="s">
        <v>4</v>
      </c>
      <c r="M4" s="1">
        <v>20</v>
      </c>
      <c r="N4" s="1" t="s">
        <v>5</v>
      </c>
      <c r="S4" s="5" t="s">
        <v>24</v>
      </c>
    </row>
    <row r="5" spans="1:19" ht="14.25" customHeight="1" x14ac:dyDescent="0.25">
      <c r="B5" s="2" t="s">
        <v>25</v>
      </c>
      <c r="C5" s="2">
        <v>4200</v>
      </c>
      <c r="D5" s="2"/>
      <c r="E5" s="2">
        <v>6</v>
      </c>
      <c r="F5" s="2">
        <v>0</v>
      </c>
      <c r="G5" s="2">
        <v>44</v>
      </c>
      <c r="H5" s="2">
        <f>E5*C5</f>
        <v>25200</v>
      </c>
      <c r="I5" s="2">
        <v>0</v>
      </c>
      <c r="J5" s="2">
        <f>G5*C5</f>
        <v>184800</v>
      </c>
      <c r="L5" s="1" t="s">
        <v>6</v>
      </c>
      <c r="M5" s="1">
        <v>6</v>
      </c>
      <c r="N5" s="1" t="s">
        <v>7</v>
      </c>
    </row>
    <row r="6" spans="1:19" ht="14.25" customHeight="1" x14ac:dyDescent="0.25">
      <c r="A6" s="1" t="s">
        <v>27</v>
      </c>
      <c r="B6" s="2" t="s">
        <v>28</v>
      </c>
      <c r="C6" s="6">
        <f>20</f>
        <v>20</v>
      </c>
      <c r="D6" s="2"/>
      <c r="E6" s="2"/>
      <c r="F6" s="2"/>
      <c r="G6" s="2"/>
      <c r="H6" s="2"/>
      <c r="I6" s="2"/>
      <c r="J6" s="2"/>
      <c r="L6" s="1" t="s">
        <v>8</v>
      </c>
      <c r="M6" s="1">
        <v>38</v>
      </c>
      <c r="N6" s="95" t="s">
        <v>7</v>
      </c>
      <c r="P6" s="5" t="s">
        <v>6</v>
      </c>
      <c r="Q6" s="94" t="s">
        <v>330</v>
      </c>
    </row>
    <row r="7" spans="1:19" ht="14.25" customHeight="1" x14ac:dyDescent="0.25">
      <c r="A7" s="6"/>
      <c r="B7" s="7"/>
      <c r="C7" s="6"/>
      <c r="D7" s="2"/>
      <c r="E7" s="2"/>
      <c r="F7" s="2"/>
      <c r="G7" s="2"/>
      <c r="H7" s="2"/>
      <c r="I7" s="2"/>
      <c r="J7" s="2"/>
      <c r="L7" s="1" t="s">
        <v>9</v>
      </c>
      <c r="M7" s="1">
        <v>44</v>
      </c>
      <c r="N7" s="1" t="s">
        <v>7</v>
      </c>
      <c r="P7" s="5" t="s">
        <v>26</v>
      </c>
      <c r="Q7" s="94" t="s">
        <v>329</v>
      </c>
    </row>
    <row r="8" spans="1:19" ht="14.25" customHeight="1" x14ac:dyDescent="0.25">
      <c r="A8" s="6"/>
      <c r="B8" s="7"/>
      <c r="C8" s="6"/>
      <c r="D8" s="2"/>
      <c r="E8" s="2"/>
      <c r="F8" s="2"/>
      <c r="G8" s="2"/>
      <c r="H8" s="2"/>
      <c r="I8" s="2"/>
      <c r="J8" s="2"/>
      <c r="L8" s="91" t="s">
        <v>32</v>
      </c>
      <c r="M8" s="91">
        <f>SUM(C4:C5)</f>
        <v>5656</v>
      </c>
      <c r="N8">
        <f>M8/200</f>
        <v>28.28</v>
      </c>
      <c r="O8" t="s">
        <v>325</v>
      </c>
      <c r="P8" s="5" t="s">
        <v>29</v>
      </c>
      <c r="Q8" s="5">
        <v>4</v>
      </c>
      <c r="R8" t="s">
        <v>327</v>
      </c>
    </row>
    <row r="9" spans="1:19" ht="14.25" customHeight="1" x14ac:dyDescent="0.25">
      <c r="A9" s="6"/>
      <c r="B9" s="7"/>
      <c r="C9" s="6"/>
      <c r="D9" s="2"/>
      <c r="E9" s="2"/>
      <c r="F9" s="2"/>
      <c r="G9" s="2"/>
      <c r="H9" s="2"/>
      <c r="I9" s="2"/>
      <c r="J9" s="2"/>
      <c r="M9" s="5"/>
      <c r="P9" s="5" t="s">
        <v>328</v>
      </c>
      <c r="Q9" s="5">
        <v>31.9</v>
      </c>
      <c r="R9" s="75" t="s">
        <v>326</v>
      </c>
      <c r="S9" s="76">
        <v>0.25</v>
      </c>
    </row>
    <row r="10" spans="1:19" ht="14.25" customHeight="1" x14ac:dyDescent="0.25">
      <c r="A10" s="6"/>
      <c r="B10" s="7"/>
      <c r="C10" s="6"/>
      <c r="D10" s="2"/>
      <c r="E10" s="2"/>
      <c r="F10" s="2"/>
      <c r="G10" s="2"/>
      <c r="H10" s="2"/>
      <c r="I10" s="2"/>
      <c r="J10" s="2"/>
      <c r="M10" s="98" t="s">
        <v>35</v>
      </c>
    </row>
    <row r="11" spans="1:19" ht="14.25" customHeight="1" x14ac:dyDescent="0.25">
      <c r="A11" s="6"/>
      <c r="B11" s="7"/>
      <c r="C11" s="6"/>
      <c r="D11" s="2"/>
      <c r="E11" s="2"/>
      <c r="F11" s="2"/>
      <c r="G11" s="2"/>
      <c r="H11" s="2"/>
      <c r="I11" s="2"/>
      <c r="J11" s="2"/>
      <c r="L11" s="84" t="s">
        <v>41</v>
      </c>
      <c r="M11" s="99">
        <f>H4/(C4+C5)</f>
        <v>5.3173620933521928</v>
      </c>
      <c r="N11" s="5" t="s">
        <v>42</v>
      </c>
      <c r="P11" s="5" t="s">
        <v>36</v>
      </c>
      <c r="Q11" s="5">
        <f>Q9*S9</f>
        <v>7.9749999999999996</v>
      </c>
    </row>
    <row r="12" spans="1:19" ht="14.25" customHeight="1" x14ac:dyDescent="0.25">
      <c r="A12" s="6"/>
      <c r="B12" s="7"/>
      <c r="C12" s="6"/>
      <c r="D12" s="2"/>
      <c r="E12" s="2"/>
      <c r="F12" s="2"/>
      <c r="G12" s="2"/>
      <c r="H12" s="2"/>
      <c r="I12" s="2"/>
      <c r="J12" s="2"/>
      <c r="P12" s="5" t="s">
        <v>38</v>
      </c>
      <c r="Q12" s="5">
        <f>M11</f>
        <v>5.3173620933521928</v>
      </c>
    </row>
    <row r="13" spans="1:19" ht="14.25" customHeight="1" x14ac:dyDescent="0.25">
      <c r="A13" s="6"/>
      <c r="B13" s="7"/>
      <c r="C13" s="6"/>
      <c r="D13" s="2"/>
      <c r="E13" s="2"/>
      <c r="F13" s="2"/>
      <c r="G13" s="2"/>
      <c r="H13" s="2"/>
      <c r="I13" s="2"/>
      <c r="J13" s="2"/>
      <c r="M13" s="5"/>
      <c r="P13" s="90" t="s">
        <v>43</v>
      </c>
      <c r="Q13" s="90">
        <f>Q11-Q12</f>
        <v>2.6576379066478069</v>
      </c>
    </row>
    <row r="14" spans="1:19" ht="14.25" customHeight="1" x14ac:dyDescent="0.25">
      <c r="A14" s="6"/>
      <c r="B14" s="7"/>
      <c r="C14" s="6"/>
      <c r="D14" s="2"/>
      <c r="E14" s="2"/>
      <c r="F14" s="2"/>
      <c r="G14" s="2"/>
      <c r="H14" s="2"/>
      <c r="I14" s="2"/>
      <c r="J14" s="2"/>
      <c r="L14" s="5"/>
      <c r="M14" s="97" t="s">
        <v>46</v>
      </c>
    </row>
    <row r="15" spans="1:19" ht="14.25" customHeight="1" x14ac:dyDescent="0.25">
      <c r="A15" s="6"/>
      <c r="B15" s="7"/>
      <c r="C15" s="6"/>
      <c r="D15" s="2"/>
      <c r="E15" s="2"/>
      <c r="F15" s="2"/>
      <c r="G15" s="2"/>
      <c r="H15" s="2"/>
      <c r="I15" s="2"/>
      <c r="J15" s="2"/>
      <c r="L15" s="87" t="s">
        <v>49</v>
      </c>
      <c r="M15" s="87">
        <f>I4/(C4+C5)</f>
        <v>-1.2376237623762376E-3</v>
      </c>
      <c r="N15" s="5" t="s">
        <v>50</v>
      </c>
    </row>
    <row r="16" spans="1:19" ht="14.25" customHeight="1" x14ac:dyDescent="0.25">
      <c r="A16" s="6"/>
      <c r="B16" s="7"/>
      <c r="C16" s="6"/>
      <c r="D16" s="2"/>
      <c r="E16" s="2"/>
      <c r="F16" s="2"/>
      <c r="G16" s="2"/>
      <c r="H16" s="2"/>
      <c r="I16" s="2"/>
      <c r="J16" s="2"/>
    </row>
    <row r="17" spans="1:14" ht="14.25" customHeight="1" x14ac:dyDescent="0.25">
      <c r="A17" s="6"/>
      <c r="B17" s="7"/>
      <c r="C17" s="6"/>
      <c r="D17" s="2"/>
      <c r="E17" s="2"/>
      <c r="F17" s="2"/>
      <c r="G17" s="2"/>
      <c r="H17" s="2"/>
      <c r="I17" s="2"/>
      <c r="J17" s="2"/>
      <c r="M17" s="9"/>
    </row>
    <row r="18" spans="1:14" ht="14.25" customHeight="1" x14ac:dyDescent="0.25">
      <c r="A18" s="6"/>
      <c r="B18" s="7"/>
      <c r="C18" s="6"/>
      <c r="D18" s="2"/>
      <c r="E18" s="2"/>
      <c r="F18" s="2"/>
      <c r="G18" s="2"/>
      <c r="H18" s="2"/>
      <c r="I18" s="2"/>
      <c r="J18" s="2"/>
      <c r="M18" s="96" t="s">
        <v>53</v>
      </c>
    </row>
    <row r="19" spans="1:14" ht="14.25" customHeight="1" x14ac:dyDescent="0.25">
      <c r="A19" s="6"/>
      <c r="B19" s="7"/>
      <c r="C19" s="6"/>
      <c r="D19" s="2"/>
      <c r="E19" s="2"/>
      <c r="F19" s="2"/>
      <c r="G19" s="2"/>
      <c r="H19" s="2"/>
      <c r="I19" s="2"/>
      <c r="J19" s="2"/>
      <c r="L19" s="93" t="s">
        <v>56</v>
      </c>
      <c r="M19" s="88">
        <f>J4/(C4+C5)</f>
        <v>40.915841584158414</v>
      </c>
      <c r="N19" s="5" t="s">
        <v>57</v>
      </c>
    </row>
    <row r="20" spans="1:14" ht="14.25" customHeight="1" x14ac:dyDescent="0.25">
      <c r="A20" s="6"/>
      <c r="B20" s="7"/>
      <c r="C20" s="6"/>
      <c r="D20" s="2"/>
      <c r="E20" s="2"/>
      <c r="F20" s="2"/>
      <c r="G20" s="2"/>
      <c r="H20" s="2"/>
      <c r="I20" s="2"/>
      <c r="J20" s="2"/>
    </row>
    <row r="21" spans="1:14" ht="14.25" customHeight="1" x14ac:dyDescent="0.25">
      <c r="A21" s="6"/>
      <c r="B21" s="7"/>
      <c r="C21" s="6"/>
      <c r="D21" s="2"/>
      <c r="E21" s="2"/>
      <c r="F21" s="2"/>
      <c r="G21" s="2"/>
      <c r="H21" s="2"/>
      <c r="I21" s="2"/>
      <c r="J21" s="2"/>
    </row>
    <row r="22" spans="1:14" ht="14.25" customHeight="1" x14ac:dyDescent="0.25">
      <c r="A22" s="6"/>
      <c r="B22" s="7"/>
      <c r="C22" s="6"/>
      <c r="D22" s="2"/>
      <c r="E22" s="2"/>
      <c r="F22" s="2"/>
      <c r="G22" s="2"/>
      <c r="H22" s="2"/>
      <c r="I22" s="2"/>
      <c r="J22" s="2"/>
    </row>
    <row r="23" spans="1:14" ht="14.25" customHeight="1" x14ac:dyDescent="0.25">
      <c r="A23" s="6"/>
      <c r="B23" s="7"/>
      <c r="C23" s="6"/>
      <c r="D23" s="2"/>
      <c r="E23" s="2"/>
      <c r="F23" s="2"/>
      <c r="G23" s="2"/>
      <c r="H23" s="2"/>
      <c r="I23" s="2"/>
      <c r="J23" s="2"/>
    </row>
    <row r="24" spans="1:14" ht="14.25" customHeight="1" x14ac:dyDescent="0.25">
      <c r="A24" s="6"/>
      <c r="B24" s="7"/>
      <c r="C24" s="6"/>
      <c r="D24" s="2"/>
      <c r="E24" s="2"/>
      <c r="F24" s="2"/>
      <c r="G24" s="2"/>
      <c r="H24" s="2"/>
      <c r="I24" s="2"/>
      <c r="J24" s="2"/>
    </row>
    <row r="25" spans="1:14" ht="14.25" customHeight="1" x14ac:dyDescent="0.25">
      <c r="A25" s="6"/>
      <c r="B25" s="7"/>
      <c r="C25" s="6"/>
      <c r="D25" s="2"/>
      <c r="E25" s="2"/>
      <c r="F25" s="2"/>
      <c r="G25" s="2"/>
      <c r="H25" s="2"/>
      <c r="I25" s="2"/>
      <c r="J25" s="2"/>
    </row>
    <row r="26" spans="1:14" ht="14.25" customHeight="1" x14ac:dyDescent="0.25">
      <c r="A26" s="6"/>
      <c r="B26" s="7"/>
      <c r="C26" s="6"/>
      <c r="D26" s="2"/>
      <c r="E26" s="2"/>
      <c r="F26" s="2"/>
      <c r="G26" s="2"/>
      <c r="H26" s="2"/>
      <c r="I26" s="2"/>
      <c r="J26" s="2"/>
    </row>
    <row r="27" spans="1:14" ht="14.25" customHeight="1" x14ac:dyDescent="0.25">
      <c r="A27" s="6">
        <v>21</v>
      </c>
      <c r="B27" s="7" t="s">
        <v>66</v>
      </c>
      <c r="C27" s="6">
        <v>21</v>
      </c>
      <c r="D27" s="2" t="s">
        <v>67</v>
      </c>
      <c r="E27" s="2">
        <v>6</v>
      </c>
      <c r="F27" s="2">
        <v>-5</v>
      </c>
      <c r="G27" s="2">
        <v>7</v>
      </c>
      <c r="H27" s="2">
        <f t="shared" ref="H27:H108" si="0">E27*C27</f>
        <v>126</v>
      </c>
      <c r="I27" s="2">
        <f t="shared" ref="I27:I108" si="1">F27*C27</f>
        <v>-105</v>
      </c>
      <c r="J27" s="2">
        <f t="shared" ref="J27:J108" si="2">G27*C27</f>
        <v>147</v>
      </c>
    </row>
    <row r="28" spans="1:14" ht="14.25" customHeight="1" x14ac:dyDescent="0.25">
      <c r="A28" s="6">
        <v>22</v>
      </c>
      <c r="B28" s="7" t="s">
        <v>68</v>
      </c>
      <c r="C28" s="6">
        <v>18</v>
      </c>
      <c r="D28" s="2" t="s">
        <v>67</v>
      </c>
      <c r="E28" s="2">
        <v>6</v>
      </c>
      <c r="F28" s="2">
        <v>5</v>
      </c>
      <c r="G28" s="2">
        <v>7</v>
      </c>
      <c r="H28" s="2">
        <f t="shared" si="0"/>
        <v>108</v>
      </c>
      <c r="I28" s="2">
        <f t="shared" si="1"/>
        <v>90</v>
      </c>
      <c r="J28" s="2">
        <f t="shared" si="2"/>
        <v>126</v>
      </c>
    </row>
    <row r="29" spans="1:14" ht="14.25" customHeight="1" x14ac:dyDescent="0.25">
      <c r="A29" s="6">
        <v>23</v>
      </c>
      <c r="B29" s="7" t="s">
        <v>69</v>
      </c>
      <c r="C29" s="6">
        <v>17</v>
      </c>
      <c r="D29" s="2" t="s">
        <v>67</v>
      </c>
      <c r="E29" s="2">
        <v>6</v>
      </c>
      <c r="F29" s="2">
        <v>-5</v>
      </c>
      <c r="G29" s="2">
        <v>56</v>
      </c>
      <c r="H29" s="2">
        <f t="shared" si="0"/>
        <v>102</v>
      </c>
      <c r="I29" s="2">
        <f t="shared" si="1"/>
        <v>-85</v>
      </c>
      <c r="J29" s="2">
        <f t="shared" si="2"/>
        <v>952</v>
      </c>
    </row>
    <row r="30" spans="1:14" ht="14.25" customHeight="1" x14ac:dyDescent="0.25">
      <c r="A30" s="6">
        <v>24</v>
      </c>
      <c r="B30" s="7" t="s">
        <v>70</v>
      </c>
      <c r="C30" s="6">
        <v>24</v>
      </c>
      <c r="D30" s="2" t="s">
        <v>67</v>
      </c>
      <c r="E30" s="2">
        <v>6</v>
      </c>
      <c r="F30" s="2">
        <v>-2</v>
      </c>
      <c r="G30" s="2">
        <v>56</v>
      </c>
      <c r="H30" s="2">
        <f t="shared" si="0"/>
        <v>144</v>
      </c>
      <c r="I30" s="2">
        <f t="shared" si="1"/>
        <v>-48</v>
      </c>
      <c r="J30" s="2">
        <f t="shared" si="2"/>
        <v>1344</v>
      </c>
    </row>
    <row r="31" spans="1:14" ht="14.25" customHeight="1" x14ac:dyDescent="0.25">
      <c r="A31" s="6">
        <v>25</v>
      </c>
      <c r="B31" s="7" t="s">
        <v>71</v>
      </c>
      <c r="C31" s="6">
        <v>15</v>
      </c>
      <c r="D31" s="2" t="s">
        <v>67</v>
      </c>
      <c r="E31" s="2">
        <v>6</v>
      </c>
      <c r="F31" s="2">
        <v>2</v>
      </c>
      <c r="G31" s="2">
        <v>56</v>
      </c>
      <c r="H31" s="2">
        <f t="shared" si="0"/>
        <v>90</v>
      </c>
      <c r="I31" s="2">
        <f t="shared" si="1"/>
        <v>30</v>
      </c>
      <c r="J31" s="2">
        <f t="shared" si="2"/>
        <v>840</v>
      </c>
    </row>
    <row r="32" spans="1:14" ht="14.25" customHeight="1" x14ac:dyDescent="0.25">
      <c r="A32" s="6">
        <v>26</v>
      </c>
      <c r="B32" s="7" t="s">
        <v>72</v>
      </c>
      <c r="C32" s="6">
        <v>19</v>
      </c>
      <c r="D32" s="2" t="s">
        <v>67</v>
      </c>
      <c r="E32" s="2">
        <v>6</v>
      </c>
      <c r="F32" s="2">
        <v>5</v>
      </c>
      <c r="G32" s="2">
        <v>56</v>
      </c>
      <c r="H32" s="2">
        <f t="shared" si="0"/>
        <v>114</v>
      </c>
      <c r="I32" s="2">
        <f t="shared" si="1"/>
        <v>95</v>
      </c>
      <c r="J32" s="2">
        <f t="shared" si="2"/>
        <v>1064</v>
      </c>
    </row>
    <row r="33" spans="1:10" ht="14.25" customHeight="1" x14ac:dyDescent="0.25">
      <c r="A33" s="6">
        <v>27</v>
      </c>
      <c r="B33" s="7" t="s">
        <v>73</v>
      </c>
      <c r="C33" s="6">
        <v>15</v>
      </c>
      <c r="D33" s="2" t="s">
        <v>67</v>
      </c>
      <c r="E33" s="2">
        <v>6</v>
      </c>
      <c r="F33" s="2">
        <v>-5</v>
      </c>
      <c r="G33" s="2">
        <v>49</v>
      </c>
      <c r="H33" s="2">
        <f t="shared" si="0"/>
        <v>90</v>
      </c>
      <c r="I33" s="2">
        <f t="shared" si="1"/>
        <v>-75</v>
      </c>
      <c r="J33" s="2">
        <f t="shared" si="2"/>
        <v>735</v>
      </c>
    </row>
    <row r="34" spans="1:10" ht="14.25" customHeight="1" x14ac:dyDescent="0.25">
      <c r="A34" s="6">
        <v>28</v>
      </c>
      <c r="B34" s="7" t="s">
        <v>74</v>
      </c>
      <c r="C34" s="6">
        <v>23</v>
      </c>
      <c r="D34" s="2" t="s">
        <v>67</v>
      </c>
      <c r="E34" s="2">
        <v>6</v>
      </c>
      <c r="F34" s="2">
        <v>-2</v>
      </c>
      <c r="G34" s="2">
        <v>49</v>
      </c>
      <c r="H34" s="2">
        <f t="shared" si="0"/>
        <v>138</v>
      </c>
      <c r="I34" s="2">
        <f t="shared" si="1"/>
        <v>-46</v>
      </c>
      <c r="J34" s="2">
        <f t="shared" si="2"/>
        <v>1127</v>
      </c>
    </row>
    <row r="35" spans="1:10" ht="14.25" customHeight="1" x14ac:dyDescent="0.25">
      <c r="A35" s="6">
        <v>29</v>
      </c>
      <c r="B35" s="7" t="s">
        <v>75</v>
      </c>
      <c r="C35" s="6">
        <v>18</v>
      </c>
      <c r="D35" s="2" t="s">
        <v>67</v>
      </c>
      <c r="E35" s="2">
        <v>6</v>
      </c>
      <c r="F35" s="2">
        <v>2</v>
      </c>
      <c r="G35" s="2">
        <v>49</v>
      </c>
      <c r="H35" s="2">
        <f t="shared" si="0"/>
        <v>108</v>
      </c>
      <c r="I35" s="2">
        <f t="shared" si="1"/>
        <v>36</v>
      </c>
      <c r="J35" s="2">
        <f t="shared" si="2"/>
        <v>882</v>
      </c>
    </row>
    <row r="36" spans="1:10" ht="14.25" customHeight="1" x14ac:dyDescent="0.25">
      <c r="A36" s="6">
        <v>30</v>
      </c>
      <c r="B36" s="7" t="s">
        <v>76</v>
      </c>
      <c r="C36" s="6">
        <v>19</v>
      </c>
      <c r="D36" s="2" t="s">
        <v>67</v>
      </c>
      <c r="E36" s="2">
        <v>6</v>
      </c>
      <c r="F36" s="2">
        <v>5</v>
      </c>
      <c r="G36" s="2">
        <v>49</v>
      </c>
      <c r="H36" s="2">
        <f t="shared" si="0"/>
        <v>114</v>
      </c>
      <c r="I36" s="2">
        <f t="shared" si="1"/>
        <v>95</v>
      </c>
      <c r="J36" s="2">
        <f t="shared" si="2"/>
        <v>931</v>
      </c>
    </row>
    <row r="37" spans="1:10" ht="14.25" customHeight="1" x14ac:dyDescent="0.25">
      <c r="A37" s="6">
        <v>31</v>
      </c>
      <c r="B37" s="7" t="s">
        <v>77</v>
      </c>
      <c r="C37" s="6">
        <v>22</v>
      </c>
      <c r="D37" s="2" t="s">
        <v>67</v>
      </c>
      <c r="E37" s="2">
        <v>3</v>
      </c>
      <c r="F37" s="2">
        <v>-2</v>
      </c>
      <c r="G37" s="2">
        <v>56</v>
      </c>
      <c r="H37" s="2">
        <f t="shared" si="0"/>
        <v>66</v>
      </c>
      <c r="I37" s="2">
        <f t="shared" si="1"/>
        <v>-44</v>
      </c>
      <c r="J37" s="2">
        <f t="shared" si="2"/>
        <v>1232</v>
      </c>
    </row>
    <row r="38" spans="1:10" ht="14.25" customHeight="1" x14ac:dyDescent="0.25">
      <c r="A38" s="6">
        <v>32</v>
      </c>
      <c r="B38" s="7" t="s">
        <v>78</v>
      </c>
      <c r="C38" s="6">
        <v>25</v>
      </c>
      <c r="D38" s="2" t="s">
        <v>67</v>
      </c>
      <c r="E38" s="2">
        <v>3</v>
      </c>
      <c r="F38" s="2">
        <v>2</v>
      </c>
      <c r="G38" s="2">
        <v>56</v>
      </c>
      <c r="H38" s="2">
        <f t="shared" si="0"/>
        <v>75</v>
      </c>
      <c r="I38" s="2">
        <f t="shared" si="1"/>
        <v>50</v>
      </c>
      <c r="J38" s="2">
        <f t="shared" si="2"/>
        <v>1400</v>
      </c>
    </row>
    <row r="39" spans="1:10" ht="14.25" customHeight="1" x14ac:dyDescent="0.25">
      <c r="A39" s="6"/>
      <c r="B39" s="10"/>
      <c r="C39" s="6"/>
      <c r="D39" s="2"/>
      <c r="E39" s="2"/>
      <c r="F39" s="2"/>
      <c r="G39" s="2"/>
      <c r="H39" s="2"/>
      <c r="I39" s="2"/>
      <c r="J39" s="2"/>
    </row>
    <row r="40" spans="1:10" ht="14.25" customHeight="1" x14ac:dyDescent="0.25">
      <c r="A40" s="6"/>
      <c r="B40" s="10"/>
      <c r="C40" s="6"/>
      <c r="D40" s="2"/>
      <c r="E40" s="2"/>
      <c r="F40" s="2"/>
      <c r="G40" s="2"/>
      <c r="H40" s="2"/>
      <c r="I40" s="2"/>
      <c r="J40" s="2"/>
    </row>
    <row r="41" spans="1:10" ht="14.25" customHeight="1" x14ac:dyDescent="0.25">
      <c r="A41" s="6"/>
      <c r="B41" s="10"/>
      <c r="C41" s="6"/>
      <c r="D41" s="2"/>
      <c r="E41" s="2"/>
      <c r="F41" s="2"/>
      <c r="G41" s="2"/>
      <c r="H41" s="2"/>
      <c r="I41" s="2"/>
      <c r="J41" s="2"/>
    </row>
    <row r="42" spans="1:10" ht="14.25" customHeight="1" x14ac:dyDescent="0.25">
      <c r="A42" s="6"/>
      <c r="B42" s="10"/>
      <c r="C42" s="6"/>
      <c r="D42" s="2"/>
      <c r="E42" s="2"/>
      <c r="F42" s="2"/>
      <c r="G42" s="2"/>
      <c r="H42" s="2"/>
      <c r="I42" s="2"/>
      <c r="J42" s="2"/>
    </row>
    <row r="43" spans="1:10" ht="14.25" customHeight="1" x14ac:dyDescent="0.25">
      <c r="A43" s="6"/>
      <c r="B43" s="10"/>
      <c r="C43" s="6"/>
      <c r="D43" s="2"/>
      <c r="E43" s="2"/>
      <c r="F43" s="2"/>
      <c r="G43" s="2"/>
      <c r="H43" s="2"/>
      <c r="I43" s="2"/>
      <c r="J43" s="2"/>
    </row>
    <row r="44" spans="1:10" ht="14.25" customHeight="1" x14ac:dyDescent="0.25">
      <c r="A44" s="6"/>
      <c r="B44" s="10"/>
      <c r="C44" s="6"/>
      <c r="D44" s="2"/>
      <c r="E44" s="2"/>
      <c r="F44" s="2"/>
      <c r="G44" s="2"/>
      <c r="H44" s="2"/>
      <c r="I44" s="2"/>
      <c r="J44" s="2"/>
    </row>
    <row r="45" spans="1:10" ht="14.25" customHeight="1" x14ac:dyDescent="0.25">
      <c r="A45" s="6"/>
      <c r="B45" s="10"/>
      <c r="C45" s="6"/>
      <c r="D45" s="2"/>
      <c r="E45" s="2"/>
      <c r="F45" s="2"/>
      <c r="G45" s="2"/>
      <c r="H45" s="2"/>
      <c r="I45" s="2"/>
      <c r="J45" s="2"/>
    </row>
    <row r="46" spans="1:10" ht="14.25" customHeight="1" x14ac:dyDescent="0.25">
      <c r="A46" s="6"/>
      <c r="B46" s="10"/>
      <c r="C46" s="6"/>
      <c r="D46" s="2"/>
      <c r="E46" s="2"/>
      <c r="F46" s="2"/>
      <c r="G46" s="2"/>
      <c r="H46" s="2"/>
      <c r="I46" s="2"/>
      <c r="J46" s="2"/>
    </row>
    <row r="47" spans="1:10" ht="14.25" customHeight="1" x14ac:dyDescent="0.25">
      <c r="A47" s="6"/>
      <c r="B47" s="10"/>
      <c r="C47" s="6"/>
      <c r="D47" s="2"/>
      <c r="E47" s="2"/>
      <c r="F47" s="2"/>
      <c r="G47" s="2"/>
      <c r="H47" s="2"/>
      <c r="I47" s="2"/>
      <c r="J47" s="2"/>
    </row>
    <row r="48" spans="1:10" ht="14.25" customHeight="1" x14ac:dyDescent="0.25">
      <c r="A48" s="6"/>
      <c r="B48" s="10"/>
      <c r="C48" s="6"/>
      <c r="D48" s="2"/>
      <c r="E48" s="2"/>
      <c r="F48" s="2"/>
      <c r="G48" s="2"/>
      <c r="H48" s="2"/>
      <c r="I48" s="2"/>
      <c r="J48" s="2"/>
    </row>
    <row r="49" spans="1:10" ht="14.25" customHeight="1" x14ac:dyDescent="0.25">
      <c r="A49" s="6"/>
      <c r="B49" s="10"/>
      <c r="C49" s="6"/>
      <c r="D49" s="2"/>
      <c r="E49" s="2"/>
      <c r="F49" s="2"/>
      <c r="G49" s="2"/>
      <c r="H49" s="2"/>
      <c r="I49" s="2"/>
      <c r="J49" s="2"/>
    </row>
    <row r="50" spans="1:10" ht="14.25" customHeight="1" x14ac:dyDescent="0.25">
      <c r="A50" s="6"/>
      <c r="B50" s="10"/>
      <c r="C50" s="6"/>
      <c r="D50" s="2"/>
      <c r="E50" s="2"/>
      <c r="F50" s="2"/>
      <c r="G50" s="2"/>
      <c r="H50" s="2"/>
      <c r="I50" s="2"/>
      <c r="J50" s="2"/>
    </row>
    <row r="51" spans="1:10" ht="14.25" customHeight="1" x14ac:dyDescent="0.25">
      <c r="A51" s="6"/>
      <c r="B51" s="10"/>
      <c r="C51" s="6"/>
      <c r="D51" s="2"/>
      <c r="E51" s="2"/>
      <c r="F51" s="2"/>
      <c r="G51" s="2"/>
      <c r="H51" s="2"/>
      <c r="I51" s="2"/>
      <c r="J51" s="2"/>
    </row>
    <row r="52" spans="1:10" ht="14.25" customHeight="1" x14ac:dyDescent="0.25">
      <c r="A52" s="6"/>
      <c r="B52" s="10"/>
      <c r="C52" s="6"/>
      <c r="D52" s="2"/>
      <c r="E52" s="2"/>
      <c r="F52" s="2"/>
      <c r="G52" s="2"/>
      <c r="H52" s="2"/>
      <c r="I52" s="2"/>
      <c r="J52" s="2"/>
    </row>
    <row r="53" spans="1:10" ht="14.25" customHeight="1" x14ac:dyDescent="0.25">
      <c r="A53" s="6"/>
      <c r="B53" s="10"/>
      <c r="C53" s="6"/>
      <c r="D53" s="2"/>
      <c r="E53" s="2"/>
      <c r="F53" s="2"/>
      <c r="G53" s="2"/>
      <c r="H53" s="2"/>
      <c r="I53" s="2"/>
      <c r="J53" s="2"/>
    </row>
    <row r="54" spans="1:10" ht="14.25" customHeight="1" x14ac:dyDescent="0.25">
      <c r="A54" s="6"/>
      <c r="B54" s="10"/>
      <c r="C54" s="6"/>
      <c r="D54" s="2"/>
      <c r="E54" s="2"/>
      <c r="F54" s="2"/>
      <c r="G54" s="2"/>
      <c r="H54" s="2"/>
      <c r="I54" s="2"/>
      <c r="J54" s="2"/>
    </row>
    <row r="55" spans="1:10" ht="14.25" customHeight="1" x14ac:dyDescent="0.25">
      <c r="A55" s="6"/>
      <c r="B55" s="10"/>
      <c r="C55" s="6"/>
      <c r="D55" s="2"/>
      <c r="E55" s="2"/>
      <c r="F55" s="2"/>
      <c r="G55" s="2"/>
      <c r="H55" s="2"/>
      <c r="I55" s="2"/>
      <c r="J55" s="2"/>
    </row>
    <row r="56" spans="1:10" ht="14.25" customHeight="1" x14ac:dyDescent="0.25">
      <c r="A56" s="6"/>
      <c r="B56" s="10"/>
      <c r="C56" s="6"/>
      <c r="D56" s="2"/>
      <c r="E56" s="2"/>
      <c r="F56" s="2"/>
      <c r="G56" s="2"/>
      <c r="H56" s="2"/>
      <c r="I56" s="2"/>
      <c r="J56" s="2"/>
    </row>
    <row r="57" spans="1:10" ht="14.25" customHeight="1" x14ac:dyDescent="0.25">
      <c r="A57" s="6"/>
      <c r="B57" s="10"/>
      <c r="C57" s="6"/>
      <c r="D57" s="2"/>
      <c r="E57" s="2"/>
      <c r="F57" s="2"/>
      <c r="G57" s="2"/>
      <c r="H57" s="2"/>
      <c r="I57" s="2"/>
      <c r="J57" s="2"/>
    </row>
    <row r="58" spans="1:10" ht="14.25" customHeight="1" x14ac:dyDescent="0.25">
      <c r="A58" s="6"/>
      <c r="B58" s="10"/>
      <c r="C58" s="6"/>
      <c r="D58" s="2"/>
      <c r="E58" s="2"/>
      <c r="F58" s="2"/>
      <c r="G58" s="2"/>
      <c r="H58" s="2"/>
      <c r="I58" s="2"/>
      <c r="J58" s="2"/>
    </row>
    <row r="59" spans="1:10" ht="14.25" customHeight="1" x14ac:dyDescent="0.25">
      <c r="A59" s="6"/>
      <c r="B59" s="10"/>
      <c r="C59" s="6"/>
      <c r="D59" s="2"/>
      <c r="E59" s="2"/>
      <c r="F59" s="2"/>
      <c r="G59" s="2"/>
      <c r="H59" s="2"/>
      <c r="I59" s="2"/>
      <c r="J59" s="2"/>
    </row>
    <row r="60" spans="1:10" ht="14.25" customHeight="1" x14ac:dyDescent="0.25">
      <c r="A60" s="6"/>
      <c r="B60" s="10"/>
      <c r="C60" s="6"/>
      <c r="D60" s="2"/>
      <c r="E60" s="2"/>
      <c r="F60" s="2"/>
      <c r="G60" s="2"/>
      <c r="H60" s="2"/>
      <c r="I60" s="2"/>
      <c r="J60" s="2"/>
    </row>
    <row r="61" spans="1:10" ht="14.25" customHeight="1" x14ac:dyDescent="0.25">
      <c r="A61" s="6"/>
      <c r="B61" s="10"/>
      <c r="C61" s="6"/>
      <c r="D61" s="2"/>
      <c r="E61" s="2"/>
      <c r="F61" s="2"/>
      <c r="G61" s="2"/>
      <c r="H61" s="2"/>
      <c r="I61" s="2"/>
      <c r="J61" s="2"/>
    </row>
    <row r="62" spans="1:10" ht="14.25" customHeight="1" x14ac:dyDescent="0.25">
      <c r="A62" s="6"/>
      <c r="B62" s="10"/>
      <c r="C62" s="6"/>
      <c r="D62" s="2"/>
      <c r="E62" s="2"/>
      <c r="F62" s="2"/>
      <c r="G62" s="2"/>
      <c r="H62" s="2"/>
      <c r="I62" s="2"/>
      <c r="J62" s="2"/>
    </row>
    <row r="63" spans="1:10" ht="14.25" customHeight="1" x14ac:dyDescent="0.25">
      <c r="A63" s="6"/>
      <c r="B63" s="11"/>
      <c r="C63" s="6"/>
      <c r="D63" s="2"/>
      <c r="E63" s="2"/>
      <c r="F63" s="2"/>
      <c r="G63" s="2"/>
      <c r="H63" s="2"/>
      <c r="I63" s="2"/>
      <c r="J63" s="2"/>
    </row>
    <row r="64" spans="1:10" ht="14.25" customHeight="1" x14ac:dyDescent="0.25">
      <c r="A64" s="6"/>
      <c r="B64" s="11"/>
      <c r="C64" s="6"/>
      <c r="D64" s="2"/>
      <c r="E64" s="2"/>
      <c r="F64" s="2"/>
      <c r="G64" s="2"/>
      <c r="H64" s="2"/>
      <c r="I64" s="2"/>
      <c r="J64" s="2"/>
    </row>
    <row r="65" spans="1:10" ht="14.25" customHeight="1" x14ac:dyDescent="0.25">
      <c r="A65" s="6"/>
      <c r="B65" s="11"/>
      <c r="C65" s="6"/>
      <c r="D65" s="2"/>
      <c r="E65" s="2"/>
      <c r="F65" s="2"/>
      <c r="G65" s="2"/>
      <c r="H65" s="2"/>
      <c r="I65" s="2"/>
      <c r="J65" s="2"/>
    </row>
    <row r="66" spans="1:10" ht="14.25" customHeight="1" x14ac:dyDescent="0.25">
      <c r="A66" s="6"/>
      <c r="B66" s="11"/>
      <c r="C66" s="6"/>
      <c r="D66" s="2"/>
      <c r="E66" s="2"/>
      <c r="F66" s="2"/>
      <c r="G66" s="2"/>
      <c r="H66" s="2"/>
      <c r="I66" s="2"/>
      <c r="J66" s="2"/>
    </row>
    <row r="67" spans="1:10" ht="14.25" customHeight="1" x14ac:dyDescent="0.25">
      <c r="A67" s="6"/>
      <c r="B67" s="11"/>
      <c r="C67" s="6"/>
      <c r="D67" s="2"/>
      <c r="E67" s="2"/>
      <c r="F67" s="2"/>
      <c r="G67" s="2"/>
      <c r="H67" s="2"/>
      <c r="I67" s="2"/>
      <c r="J67" s="2"/>
    </row>
    <row r="68" spans="1:10" ht="14.25" customHeight="1" x14ac:dyDescent="0.25">
      <c r="A68" s="6"/>
      <c r="B68" s="11"/>
      <c r="C68" s="6"/>
      <c r="D68" s="2"/>
      <c r="E68" s="2"/>
      <c r="F68" s="2"/>
      <c r="G68" s="2"/>
      <c r="H68" s="2"/>
      <c r="I68" s="2"/>
      <c r="J68" s="2"/>
    </row>
    <row r="69" spans="1:10" ht="14.25" customHeight="1" x14ac:dyDescent="0.25">
      <c r="A69" s="6"/>
      <c r="B69" s="11"/>
      <c r="C69" s="6"/>
      <c r="D69" s="2"/>
      <c r="E69" s="2"/>
      <c r="F69" s="2"/>
      <c r="G69" s="2"/>
      <c r="H69" s="2"/>
      <c r="I69" s="2"/>
      <c r="J69" s="2"/>
    </row>
    <row r="70" spans="1:10" ht="14.25" customHeight="1" x14ac:dyDescent="0.25">
      <c r="A70" s="6"/>
      <c r="B70" s="11"/>
      <c r="C70" s="6"/>
      <c r="D70" s="2"/>
      <c r="E70" s="2"/>
      <c r="F70" s="2"/>
      <c r="G70" s="2"/>
      <c r="H70" s="2"/>
      <c r="I70" s="2"/>
      <c r="J70" s="2"/>
    </row>
    <row r="71" spans="1:10" ht="14.25" customHeight="1" x14ac:dyDescent="0.25">
      <c r="A71" s="6"/>
      <c r="B71" s="11"/>
      <c r="C71" s="6"/>
      <c r="D71" s="2"/>
      <c r="E71" s="2"/>
      <c r="F71" s="2"/>
      <c r="G71" s="2"/>
      <c r="H71" s="2"/>
      <c r="I71" s="2"/>
      <c r="J71" s="2"/>
    </row>
    <row r="72" spans="1:10" ht="14.25" customHeight="1" x14ac:dyDescent="0.25">
      <c r="A72" s="6"/>
      <c r="B72" s="11"/>
      <c r="C72" s="6"/>
      <c r="D72" s="2"/>
      <c r="E72" s="2"/>
      <c r="F72" s="2"/>
      <c r="G72" s="2"/>
      <c r="H72" s="2"/>
      <c r="I72" s="2"/>
      <c r="J72" s="2"/>
    </row>
    <row r="73" spans="1:10" ht="14.25" customHeight="1" x14ac:dyDescent="0.25">
      <c r="A73" s="6"/>
      <c r="B73" s="11"/>
      <c r="C73" s="6"/>
      <c r="D73" s="2"/>
      <c r="E73" s="2"/>
      <c r="F73" s="2"/>
      <c r="G73" s="2"/>
      <c r="H73" s="2"/>
      <c r="I73" s="2"/>
      <c r="J73" s="2"/>
    </row>
    <row r="74" spans="1:10" ht="14.25" customHeight="1" x14ac:dyDescent="0.25">
      <c r="A74" s="6"/>
      <c r="B74" s="11"/>
      <c r="C74" s="6"/>
      <c r="D74" s="2"/>
      <c r="E74" s="2"/>
      <c r="F74" s="2"/>
      <c r="G74" s="2"/>
      <c r="H74" s="2"/>
      <c r="I74" s="2"/>
      <c r="J74" s="2"/>
    </row>
    <row r="75" spans="1:10" ht="14.25" customHeight="1" x14ac:dyDescent="0.25">
      <c r="A75" s="6"/>
      <c r="B75" s="11"/>
      <c r="C75" s="6"/>
      <c r="D75" s="2"/>
      <c r="E75" s="2"/>
      <c r="F75" s="2"/>
      <c r="G75" s="2"/>
      <c r="H75" s="2"/>
      <c r="I75" s="2"/>
      <c r="J75" s="2"/>
    </row>
    <row r="76" spans="1:10" ht="14.25" customHeight="1" x14ac:dyDescent="0.25">
      <c r="A76" s="6"/>
      <c r="B76" s="11"/>
      <c r="C76" s="6"/>
      <c r="D76" s="2"/>
      <c r="E76" s="2"/>
      <c r="F76" s="2"/>
      <c r="G76" s="2"/>
      <c r="H76" s="2"/>
      <c r="I76" s="2"/>
      <c r="J76" s="2"/>
    </row>
    <row r="77" spans="1:10" ht="14.25" customHeight="1" x14ac:dyDescent="0.25">
      <c r="A77" s="6"/>
      <c r="B77" s="11"/>
      <c r="C77" s="6"/>
      <c r="D77" s="2"/>
      <c r="E77" s="2"/>
      <c r="F77" s="2"/>
      <c r="G77" s="2"/>
      <c r="H77" s="2"/>
      <c r="I77" s="2"/>
      <c r="J77" s="2"/>
    </row>
    <row r="78" spans="1:10" ht="14.25" customHeight="1" x14ac:dyDescent="0.25">
      <c r="A78" s="6"/>
      <c r="B78" s="11"/>
      <c r="C78" s="6"/>
      <c r="D78" s="2"/>
      <c r="E78" s="2"/>
      <c r="F78" s="2"/>
      <c r="G78" s="2"/>
      <c r="H78" s="2"/>
      <c r="I78" s="2"/>
      <c r="J78" s="2"/>
    </row>
    <row r="79" spans="1:10" ht="14.25" customHeight="1" x14ac:dyDescent="0.25">
      <c r="A79" s="6">
        <v>73</v>
      </c>
      <c r="B79" s="12" t="s">
        <v>120</v>
      </c>
      <c r="C79" s="6">
        <v>40</v>
      </c>
      <c r="D79" s="2" t="s">
        <v>67</v>
      </c>
      <c r="E79" s="2">
        <v>3</v>
      </c>
      <c r="F79" s="2">
        <v>-5</v>
      </c>
      <c r="G79" s="2">
        <v>56</v>
      </c>
      <c r="H79" s="2">
        <f t="shared" si="0"/>
        <v>120</v>
      </c>
      <c r="I79" s="2">
        <f t="shared" si="1"/>
        <v>-200</v>
      </c>
      <c r="J79" s="2">
        <f t="shared" si="2"/>
        <v>2240</v>
      </c>
    </row>
    <row r="80" spans="1:10" ht="14.25" customHeight="1" x14ac:dyDescent="0.25">
      <c r="A80" s="6">
        <v>74</v>
      </c>
      <c r="B80" s="12" t="s">
        <v>121</v>
      </c>
      <c r="C80" s="6">
        <v>40</v>
      </c>
      <c r="D80" s="2" t="s">
        <v>67</v>
      </c>
      <c r="E80" s="2">
        <v>3</v>
      </c>
      <c r="F80" s="2">
        <v>5</v>
      </c>
      <c r="G80" s="2">
        <v>56</v>
      </c>
      <c r="H80" s="2">
        <f t="shared" si="0"/>
        <v>120</v>
      </c>
      <c r="I80" s="2">
        <f t="shared" si="1"/>
        <v>200</v>
      </c>
      <c r="J80" s="2">
        <f t="shared" si="2"/>
        <v>2240</v>
      </c>
    </row>
    <row r="81" spans="1:10" ht="14.25" customHeight="1" x14ac:dyDescent="0.25">
      <c r="A81" s="6">
        <v>75</v>
      </c>
      <c r="B81" s="12" t="s">
        <v>122</v>
      </c>
      <c r="C81" s="6">
        <v>40</v>
      </c>
      <c r="D81" s="2" t="s">
        <v>67</v>
      </c>
      <c r="E81" s="2">
        <v>3</v>
      </c>
      <c r="F81" s="2">
        <v>2</v>
      </c>
      <c r="G81" s="2">
        <v>49</v>
      </c>
      <c r="H81" s="2">
        <f t="shared" si="0"/>
        <v>120</v>
      </c>
      <c r="I81" s="2">
        <f t="shared" si="1"/>
        <v>80</v>
      </c>
      <c r="J81" s="2">
        <f t="shared" si="2"/>
        <v>1960</v>
      </c>
    </row>
    <row r="82" spans="1:10" ht="14.25" customHeight="1" x14ac:dyDescent="0.25">
      <c r="A82" s="6">
        <v>76</v>
      </c>
      <c r="B82" s="12" t="s">
        <v>123</v>
      </c>
      <c r="C82" s="6">
        <v>40</v>
      </c>
      <c r="D82" s="2" t="s">
        <v>67</v>
      </c>
      <c r="E82" s="2">
        <v>3</v>
      </c>
      <c r="F82" s="2">
        <v>5</v>
      </c>
      <c r="G82" s="2">
        <v>49</v>
      </c>
      <c r="H82" s="2">
        <f t="shared" si="0"/>
        <v>120</v>
      </c>
      <c r="I82" s="2">
        <f t="shared" si="1"/>
        <v>200</v>
      </c>
      <c r="J82" s="2">
        <f t="shared" si="2"/>
        <v>1960</v>
      </c>
    </row>
    <row r="83" spans="1:10" ht="14.25" customHeight="1" x14ac:dyDescent="0.25">
      <c r="A83" s="6">
        <v>77</v>
      </c>
      <c r="B83" s="12" t="s">
        <v>124</v>
      </c>
      <c r="C83" s="6">
        <v>40</v>
      </c>
      <c r="D83" s="2" t="s">
        <v>67</v>
      </c>
      <c r="E83" s="2">
        <v>3</v>
      </c>
      <c r="F83" s="2">
        <v>-5</v>
      </c>
      <c r="G83" s="2">
        <v>49</v>
      </c>
      <c r="H83" s="2">
        <f t="shared" si="0"/>
        <v>120</v>
      </c>
      <c r="I83" s="2">
        <f t="shared" si="1"/>
        <v>-200</v>
      </c>
      <c r="J83" s="2">
        <f t="shared" si="2"/>
        <v>1960</v>
      </c>
    </row>
    <row r="84" spans="1:10" ht="14.25" customHeight="1" x14ac:dyDescent="0.25">
      <c r="A84" s="6">
        <v>78</v>
      </c>
      <c r="B84" s="12" t="s">
        <v>125</v>
      </c>
      <c r="C84" s="6">
        <v>40</v>
      </c>
      <c r="D84" s="2" t="s">
        <v>67</v>
      </c>
      <c r="E84" s="2">
        <v>3</v>
      </c>
      <c r="F84" s="2">
        <v>-2</v>
      </c>
      <c r="G84" s="2">
        <v>49</v>
      </c>
      <c r="H84" s="2">
        <f t="shared" si="0"/>
        <v>120</v>
      </c>
      <c r="I84" s="2">
        <f t="shared" si="1"/>
        <v>-80</v>
      </c>
      <c r="J84" s="2">
        <f t="shared" si="2"/>
        <v>1960</v>
      </c>
    </row>
    <row r="85" spans="1:10" ht="14.25" customHeight="1" x14ac:dyDescent="0.25">
      <c r="A85" s="6">
        <v>79</v>
      </c>
      <c r="B85" s="12" t="s">
        <v>126</v>
      </c>
      <c r="C85" s="6">
        <v>40</v>
      </c>
      <c r="D85" s="2" t="s">
        <v>67</v>
      </c>
      <c r="E85" s="2">
        <v>3</v>
      </c>
      <c r="F85" s="2">
        <v>2</v>
      </c>
      <c r="G85" s="2">
        <v>7</v>
      </c>
      <c r="H85" s="2">
        <f t="shared" si="0"/>
        <v>120</v>
      </c>
      <c r="I85" s="2">
        <f t="shared" si="1"/>
        <v>80</v>
      </c>
      <c r="J85" s="2">
        <f t="shared" si="2"/>
        <v>280</v>
      </c>
    </row>
    <row r="86" spans="1:10" ht="14.25" customHeight="1" x14ac:dyDescent="0.25">
      <c r="A86" s="6">
        <v>80</v>
      </c>
      <c r="B86" s="12" t="s">
        <v>127</v>
      </c>
      <c r="C86" s="6">
        <v>40</v>
      </c>
      <c r="D86" s="2" t="s">
        <v>67</v>
      </c>
      <c r="E86" s="2">
        <v>3</v>
      </c>
      <c r="F86" s="2">
        <v>5</v>
      </c>
      <c r="G86" s="2">
        <v>7</v>
      </c>
      <c r="H86" s="2">
        <f t="shared" si="0"/>
        <v>120</v>
      </c>
      <c r="I86" s="2">
        <f t="shared" si="1"/>
        <v>200</v>
      </c>
      <c r="J86" s="2">
        <f t="shared" si="2"/>
        <v>280</v>
      </c>
    </row>
    <row r="87" spans="1:10" ht="14.25" customHeight="1" x14ac:dyDescent="0.25">
      <c r="A87" s="6">
        <v>81</v>
      </c>
      <c r="B87" s="12" t="s">
        <v>128</v>
      </c>
      <c r="C87" s="6">
        <v>40</v>
      </c>
      <c r="D87" s="2" t="s">
        <v>67</v>
      </c>
      <c r="E87" s="2">
        <v>3</v>
      </c>
      <c r="F87" s="2">
        <v>-5</v>
      </c>
      <c r="G87" s="2">
        <v>42</v>
      </c>
      <c r="H87" s="2">
        <f t="shared" si="0"/>
        <v>120</v>
      </c>
      <c r="I87" s="2">
        <f t="shared" si="1"/>
        <v>-200</v>
      </c>
      <c r="J87" s="2">
        <f t="shared" si="2"/>
        <v>1680</v>
      </c>
    </row>
    <row r="88" spans="1:10" ht="14.25" customHeight="1" x14ac:dyDescent="0.25">
      <c r="A88" s="6">
        <v>82</v>
      </c>
      <c r="B88" s="12" t="s">
        <v>129</v>
      </c>
      <c r="C88" s="6">
        <v>40</v>
      </c>
      <c r="D88" s="2" t="s">
        <v>67</v>
      </c>
      <c r="E88" s="2">
        <v>3</v>
      </c>
      <c r="F88" s="2">
        <v>-2</v>
      </c>
      <c r="G88" s="2">
        <v>42</v>
      </c>
      <c r="H88" s="2">
        <f t="shared" si="0"/>
        <v>120</v>
      </c>
      <c r="I88" s="2">
        <f t="shared" si="1"/>
        <v>-80</v>
      </c>
      <c r="J88" s="2">
        <f t="shared" si="2"/>
        <v>1680</v>
      </c>
    </row>
    <row r="89" spans="1:10" ht="14.25" customHeight="1" x14ac:dyDescent="0.25">
      <c r="A89" s="6">
        <v>83</v>
      </c>
      <c r="B89" s="12" t="s">
        <v>130</v>
      </c>
      <c r="C89" s="6">
        <v>40</v>
      </c>
      <c r="D89" s="2" t="s">
        <v>67</v>
      </c>
      <c r="E89" s="2">
        <v>3</v>
      </c>
      <c r="F89" s="2">
        <v>2</v>
      </c>
      <c r="G89" s="2">
        <v>42</v>
      </c>
      <c r="H89" s="2">
        <f t="shared" si="0"/>
        <v>120</v>
      </c>
      <c r="I89" s="2">
        <f t="shared" si="1"/>
        <v>80</v>
      </c>
      <c r="J89" s="2">
        <f t="shared" si="2"/>
        <v>1680</v>
      </c>
    </row>
    <row r="90" spans="1:10" ht="14.25" customHeight="1" x14ac:dyDescent="0.25">
      <c r="A90" s="6">
        <v>84</v>
      </c>
      <c r="B90" s="12" t="s">
        <v>131</v>
      </c>
      <c r="C90" s="6">
        <v>40</v>
      </c>
      <c r="D90" s="2" t="s">
        <v>67</v>
      </c>
      <c r="E90" s="2">
        <v>3</v>
      </c>
      <c r="F90" s="2">
        <v>5</v>
      </c>
      <c r="G90" s="2">
        <v>42</v>
      </c>
      <c r="H90" s="2">
        <f t="shared" si="0"/>
        <v>120</v>
      </c>
      <c r="I90" s="2">
        <f t="shared" si="1"/>
        <v>200</v>
      </c>
      <c r="J90" s="2">
        <f t="shared" si="2"/>
        <v>1680</v>
      </c>
    </row>
    <row r="91" spans="1:10" ht="14.25" customHeight="1" x14ac:dyDescent="0.25">
      <c r="A91" s="6">
        <v>85</v>
      </c>
      <c r="B91" s="12" t="s">
        <v>132</v>
      </c>
      <c r="C91" s="6">
        <v>40</v>
      </c>
      <c r="D91" s="2" t="s">
        <v>67</v>
      </c>
      <c r="E91" s="2">
        <v>3</v>
      </c>
      <c r="F91" s="2">
        <v>-5</v>
      </c>
      <c r="G91" s="2">
        <v>35</v>
      </c>
      <c r="H91" s="2">
        <f t="shared" si="0"/>
        <v>120</v>
      </c>
      <c r="I91" s="2">
        <f t="shared" si="1"/>
        <v>-200</v>
      </c>
      <c r="J91" s="2">
        <f t="shared" si="2"/>
        <v>1400</v>
      </c>
    </row>
    <row r="92" spans="1:10" ht="14.25" customHeight="1" x14ac:dyDescent="0.25">
      <c r="A92" s="6">
        <v>86</v>
      </c>
      <c r="B92" s="12" t="s">
        <v>133</v>
      </c>
      <c r="C92" s="6">
        <v>40</v>
      </c>
      <c r="D92" s="2" t="s">
        <v>67</v>
      </c>
      <c r="E92" s="2">
        <v>3</v>
      </c>
      <c r="F92" s="2">
        <v>-2</v>
      </c>
      <c r="G92" s="2">
        <v>35</v>
      </c>
      <c r="H92" s="2">
        <f t="shared" si="0"/>
        <v>120</v>
      </c>
      <c r="I92" s="2">
        <f t="shared" si="1"/>
        <v>-80</v>
      </c>
      <c r="J92" s="2">
        <f t="shared" si="2"/>
        <v>1400</v>
      </c>
    </row>
    <row r="93" spans="1:10" ht="14.25" customHeight="1" x14ac:dyDescent="0.25">
      <c r="A93" s="6">
        <v>87</v>
      </c>
      <c r="B93" s="12" t="s">
        <v>134</v>
      </c>
      <c r="C93" s="6">
        <v>40</v>
      </c>
      <c r="D93" s="2" t="s">
        <v>67</v>
      </c>
      <c r="E93" s="2">
        <v>3</v>
      </c>
      <c r="F93" s="2">
        <v>2</v>
      </c>
      <c r="G93" s="2">
        <v>35</v>
      </c>
      <c r="H93" s="2">
        <f t="shared" si="0"/>
        <v>120</v>
      </c>
      <c r="I93" s="2">
        <f t="shared" si="1"/>
        <v>80</v>
      </c>
      <c r="J93" s="2">
        <f t="shared" si="2"/>
        <v>1400</v>
      </c>
    </row>
    <row r="94" spans="1:10" ht="14.25" customHeight="1" x14ac:dyDescent="0.25">
      <c r="A94" s="6">
        <v>88</v>
      </c>
      <c r="B94" s="12" t="s">
        <v>135</v>
      </c>
      <c r="C94" s="6">
        <v>40</v>
      </c>
      <c r="D94" s="2" t="s">
        <v>67</v>
      </c>
      <c r="E94" s="2">
        <v>3</v>
      </c>
      <c r="F94" s="2">
        <v>5</v>
      </c>
      <c r="G94" s="2">
        <v>35</v>
      </c>
      <c r="H94" s="2">
        <f t="shared" si="0"/>
        <v>120</v>
      </c>
      <c r="I94" s="2">
        <f t="shared" si="1"/>
        <v>200</v>
      </c>
      <c r="J94" s="2">
        <f t="shared" si="2"/>
        <v>1400</v>
      </c>
    </row>
    <row r="95" spans="1:10" ht="14.25" customHeight="1" x14ac:dyDescent="0.25">
      <c r="A95" s="6">
        <v>89</v>
      </c>
      <c r="B95" s="12" t="s">
        <v>136</v>
      </c>
      <c r="C95" s="6">
        <v>40</v>
      </c>
      <c r="D95" s="2" t="s">
        <v>67</v>
      </c>
      <c r="E95" s="2">
        <v>3</v>
      </c>
      <c r="F95" s="2">
        <v>-5</v>
      </c>
      <c r="G95" s="2">
        <v>28</v>
      </c>
      <c r="H95" s="2">
        <f t="shared" si="0"/>
        <v>120</v>
      </c>
      <c r="I95" s="2">
        <f t="shared" si="1"/>
        <v>-200</v>
      </c>
      <c r="J95" s="2">
        <f t="shared" si="2"/>
        <v>1120</v>
      </c>
    </row>
    <row r="96" spans="1:10" ht="14.25" customHeight="1" x14ac:dyDescent="0.25">
      <c r="A96" s="6">
        <v>90</v>
      </c>
      <c r="B96" s="12" t="s">
        <v>137</v>
      </c>
      <c r="C96" s="6">
        <v>40</v>
      </c>
      <c r="D96" s="2" t="s">
        <v>67</v>
      </c>
      <c r="E96" s="2">
        <v>3</v>
      </c>
      <c r="F96" s="2">
        <v>-2</v>
      </c>
      <c r="G96" s="2">
        <v>28</v>
      </c>
      <c r="H96" s="2">
        <f t="shared" si="0"/>
        <v>120</v>
      </c>
      <c r="I96" s="2">
        <f t="shared" si="1"/>
        <v>-80</v>
      </c>
      <c r="J96" s="2">
        <f t="shared" si="2"/>
        <v>1120</v>
      </c>
    </row>
    <row r="97" spans="1:10" ht="14.25" customHeight="1" x14ac:dyDescent="0.25">
      <c r="A97" s="6">
        <v>91</v>
      </c>
      <c r="B97" s="12" t="s">
        <v>138</v>
      </c>
      <c r="C97" s="6">
        <v>40</v>
      </c>
      <c r="D97" s="2" t="s">
        <v>67</v>
      </c>
      <c r="E97" s="2">
        <v>3</v>
      </c>
      <c r="F97" s="2">
        <v>2</v>
      </c>
      <c r="G97" s="2">
        <v>28</v>
      </c>
      <c r="H97" s="2">
        <f t="shared" si="0"/>
        <v>120</v>
      </c>
      <c r="I97" s="2">
        <f t="shared" si="1"/>
        <v>80</v>
      </c>
      <c r="J97" s="2">
        <f t="shared" si="2"/>
        <v>1120</v>
      </c>
    </row>
    <row r="98" spans="1:10" ht="14.25" customHeight="1" x14ac:dyDescent="0.25">
      <c r="A98" s="6">
        <v>92</v>
      </c>
      <c r="B98" s="12" t="s">
        <v>139</v>
      </c>
      <c r="C98" s="6">
        <v>40</v>
      </c>
      <c r="D98" s="2" t="s">
        <v>67</v>
      </c>
      <c r="E98" s="2">
        <v>3</v>
      </c>
      <c r="F98" s="2">
        <v>5</v>
      </c>
      <c r="G98" s="2">
        <v>28</v>
      </c>
      <c r="H98" s="2">
        <f t="shared" si="0"/>
        <v>120</v>
      </c>
      <c r="I98" s="2">
        <f t="shared" si="1"/>
        <v>200</v>
      </c>
      <c r="J98" s="2">
        <f t="shared" si="2"/>
        <v>1120</v>
      </c>
    </row>
    <row r="99" spans="1:10" ht="14.25" customHeight="1" x14ac:dyDescent="0.25">
      <c r="A99" s="6">
        <v>93</v>
      </c>
      <c r="B99" s="12" t="s">
        <v>140</v>
      </c>
      <c r="C99" s="6">
        <v>40</v>
      </c>
      <c r="D99" s="2" t="s">
        <v>67</v>
      </c>
      <c r="E99" s="2">
        <v>3</v>
      </c>
      <c r="F99" s="2">
        <v>-5</v>
      </c>
      <c r="G99" s="2">
        <v>21</v>
      </c>
      <c r="H99" s="2">
        <f t="shared" si="0"/>
        <v>120</v>
      </c>
      <c r="I99" s="2">
        <f t="shared" si="1"/>
        <v>-200</v>
      </c>
      <c r="J99" s="2">
        <f t="shared" si="2"/>
        <v>840</v>
      </c>
    </row>
    <row r="100" spans="1:10" ht="14.25" customHeight="1" x14ac:dyDescent="0.25">
      <c r="A100" s="6">
        <v>94</v>
      </c>
      <c r="B100" s="12" t="s">
        <v>141</v>
      </c>
      <c r="C100" s="6">
        <v>40</v>
      </c>
      <c r="D100" s="2" t="s">
        <v>67</v>
      </c>
      <c r="E100" s="2">
        <v>3</v>
      </c>
      <c r="F100" s="2">
        <v>-2</v>
      </c>
      <c r="G100" s="2">
        <v>21</v>
      </c>
      <c r="H100" s="2">
        <f t="shared" si="0"/>
        <v>120</v>
      </c>
      <c r="I100" s="2">
        <f t="shared" si="1"/>
        <v>-80</v>
      </c>
      <c r="J100" s="2">
        <f t="shared" si="2"/>
        <v>840</v>
      </c>
    </row>
    <row r="101" spans="1:10" ht="14.25" customHeight="1" x14ac:dyDescent="0.25">
      <c r="A101" s="6">
        <v>95</v>
      </c>
      <c r="B101" s="12" t="s">
        <v>142</v>
      </c>
      <c r="C101" s="6">
        <v>40</v>
      </c>
      <c r="D101" s="2" t="s">
        <v>67</v>
      </c>
      <c r="E101" s="2">
        <v>3</v>
      </c>
      <c r="F101" s="2">
        <v>2</v>
      </c>
      <c r="G101" s="2">
        <v>21</v>
      </c>
      <c r="H101" s="2">
        <f t="shared" si="0"/>
        <v>120</v>
      </c>
      <c r="I101" s="2">
        <f t="shared" si="1"/>
        <v>80</v>
      </c>
      <c r="J101" s="2">
        <f t="shared" si="2"/>
        <v>840</v>
      </c>
    </row>
    <row r="102" spans="1:10" ht="14.25" customHeight="1" x14ac:dyDescent="0.25">
      <c r="A102" s="6">
        <v>96</v>
      </c>
      <c r="B102" s="12" t="s">
        <v>143</v>
      </c>
      <c r="C102" s="6">
        <v>40</v>
      </c>
      <c r="D102" s="2" t="s">
        <v>67</v>
      </c>
      <c r="E102" s="2">
        <v>3</v>
      </c>
      <c r="F102" s="2">
        <v>5</v>
      </c>
      <c r="G102" s="2">
        <v>21</v>
      </c>
      <c r="H102" s="2">
        <f t="shared" si="0"/>
        <v>120</v>
      </c>
      <c r="I102" s="2">
        <f t="shared" si="1"/>
        <v>200</v>
      </c>
      <c r="J102" s="2">
        <f t="shared" si="2"/>
        <v>840</v>
      </c>
    </row>
    <row r="103" spans="1:10" ht="14.25" customHeight="1" x14ac:dyDescent="0.25">
      <c r="A103" s="6">
        <v>97</v>
      </c>
      <c r="B103" s="12" t="s">
        <v>144</v>
      </c>
      <c r="C103" s="6">
        <v>40</v>
      </c>
      <c r="D103" s="2" t="s">
        <v>67</v>
      </c>
      <c r="E103" s="2">
        <v>3</v>
      </c>
      <c r="F103" s="2">
        <v>-5</v>
      </c>
      <c r="G103" s="2">
        <v>14</v>
      </c>
      <c r="H103" s="2">
        <f t="shared" si="0"/>
        <v>120</v>
      </c>
      <c r="I103" s="2">
        <f t="shared" si="1"/>
        <v>-200</v>
      </c>
      <c r="J103" s="2">
        <f t="shared" si="2"/>
        <v>560</v>
      </c>
    </row>
    <row r="104" spans="1:10" ht="14.25" customHeight="1" x14ac:dyDescent="0.25">
      <c r="A104" s="6">
        <v>98</v>
      </c>
      <c r="B104" s="12" t="s">
        <v>145</v>
      </c>
      <c r="C104" s="6">
        <v>40</v>
      </c>
      <c r="D104" s="2" t="s">
        <v>67</v>
      </c>
      <c r="E104" s="2">
        <v>3</v>
      </c>
      <c r="F104" s="2">
        <v>-2</v>
      </c>
      <c r="G104" s="2">
        <v>14</v>
      </c>
      <c r="H104" s="2">
        <f t="shared" si="0"/>
        <v>120</v>
      </c>
      <c r="I104" s="2">
        <f t="shared" si="1"/>
        <v>-80</v>
      </c>
      <c r="J104" s="2">
        <f t="shared" si="2"/>
        <v>560</v>
      </c>
    </row>
    <row r="105" spans="1:10" ht="14.25" customHeight="1" x14ac:dyDescent="0.25">
      <c r="A105" s="6">
        <v>99</v>
      </c>
      <c r="B105" s="12" t="s">
        <v>146</v>
      </c>
      <c r="C105" s="6">
        <v>40</v>
      </c>
      <c r="D105" s="2" t="s">
        <v>67</v>
      </c>
      <c r="E105" s="2">
        <v>3</v>
      </c>
      <c r="F105" s="2">
        <v>2</v>
      </c>
      <c r="G105" s="2">
        <v>14</v>
      </c>
      <c r="H105" s="2">
        <f t="shared" si="0"/>
        <v>120</v>
      </c>
      <c r="I105" s="2">
        <f t="shared" si="1"/>
        <v>80</v>
      </c>
      <c r="J105" s="2">
        <f t="shared" si="2"/>
        <v>560</v>
      </c>
    </row>
    <row r="106" spans="1:10" ht="14.25" customHeight="1" x14ac:dyDescent="0.25">
      <c r="A106" s="6">
        <v>100</v>
      </c>
      <c r="B106" s="12" t="s">
        <v>147</v>
      </c>
      <c r="C106" s="6">
        <v>40</v>
      </c>
      <c r="D106" s="2" t="s">
        <v>67</v>
      </c>
      <c r="E106" s="2">
        <v>3</v>
      </c>
      <c r="F106" s="2">
        <v>5</v>
      </c>
      <c r="G106" s="2">
        <v>14</v>
      </c>
      <c r="H106" s="2">
        <f t="shared" si="0"/>
        <v>120</v>
      </c>
      <c r="I106" s="2">
        <f t="shared" si="1"/>
        <v>200</v>
      </c>
      <c r="J106" s="2">
        <f t="shared" si="2"/>
        <v>560</v>
      </c>
    </row>
    <row r="107" spans="1:10" ht="14.25" customHeight="1" x14ac:dyDescent="0.25">
      <c r="A107" s="6">
        <v>101</v>
      </c>
      <c r="B107" s="12" t="s">
        <v>148</v>
      </c>
      <c r="C107" s="6">
        <v>40</v>
      </c>
      <c r="D107" s="2" t="s">
        <v>67</v>
      </c>
      <c r="E107" s="2">
        <v>3</v>
      </c>
      <c r="F107" s="2">
        <v>-5</v>
      </c>
      <c r="G107" s="2">
        <v>7</v>
      </c>
      <c r="H107" s="2">
        <f t="shared" si="0"/>
        <v>120</v>
      </c>
      <c r="I107" s="2">
        <f t="shared" si="1"/>
        <v>-200</v>
      </c>
      <c r="J107" s="2">
        <f t="shared" si="2"/>
        <v>280</v>
      </c>
    </row>
    <row r="108" spans="1:10" ht="14.25" customHeight="1" x14ac:dyDescent="0.25">
      <c r="A108" s="6">
        <v>102</v>
      </c>
      <c r="B108" s="12" t="s">
        <v>149</v>
      </c>
      <c r="C108" s="6">
        <v>40</v>
      </c>
      <c r="D108" s="2" t="s">
        <v>67</v>
      </c>
      <c r="E108" s="2">
        <v>3</v>
      </c>
      <c r="F108" s="2">
        <v>-2</v>
      </c>
      <c r="G108" s="2">
        <v>7</v>
      </c>
      <c r="H108" s="2">
        <f t="shared" si="0"/>
        <v>120</v>
      </c>
      <c r="I108" s="2">
        <f t="shared" si="1"/>
        <v>-80</v>
      </c>
      <c r="J108" s="2">
        <f t="shared" si="2"/>
        <v>280</v>
      </c>
    </row>
    <row r="109" spans="1:10" ht="14.25" customHeight="1" x14ac:dyDescent="0.25">
      <c r="A109" s="6"/>
      <c r="B109" s="13"/>
      <c r="C109" s="6"/>
      <c r="D109" s="2"/>
      <c r="E109" s="2"/>
      <c r="F109" s="2"/>
      <c r="G109" s="2"/>
      <c r="H109" s="2"/>
      <c r="I109" s="2"/>
      <c r="J109" s="2"/>
    </row>
    <row r="110" spans="1:10" ht="14.25" customHeight="1" x14ac:dyDescent="0.25">
      <c r="A110" s="6"/>
      <c r="B110" s="13"/>
      <c r="C110" s="6"/>
      <c r="D110" s="2"/>
      <c r="E110" s="2"/>
      <c r="F110" s="2"/>
      <c r="G110" s="2"/>
      <c r="H110" s="2"/>
      <c r="I110" s="2"/>
      <c r="J110" s="2"/>
    </row>
    <row r="111" spans="1:10" ht="14.25" customHeight="1" x14ac:dyDescent="0.25">
      <c r="A111" s="6"/>
      <c r="B111" s="13"/>
      <c r="C111" s="6"/>
      <c r="D111" s="2"/>
      <c r="E111" s="2"/>
      <c r="F111" s="2"/>
      <c r="G111" s="2"/>
      <c r="H111" s="2"/>
      <c r="I111" s="2"/>
      <c r="J111" s="2"/>
    </row>
    <row r="112" spans="1:10" ht="14.25" customHeight="1" x14ac:dyDescent="0.25">
      <c r="A112" s="6"/>
      <c r="B112" s="13"/>
      <c r="C112" s="6"/>
      <c r="D112" s="2"/>
      <c r="E112" s="2"/>
      <c r="F112" s="2"/>
      <c r="G112" s="2"/>
      <c r="H112" s="2"/>
      <c r="I112" s="2"/>
      <c r="J112" s="2"/>
    </row>
    <row r="113" spans="1:10" ht="14.25" customHeight="1" x14ac:dyDescent="0.25">
      <c r="A113" s="6"/>
      <c r="B113" s="13"/>
      <c r="C113" s="6"/>
      <c r="D113" s="2"/>
      <c r="E113" s="2"/>
      <c r="F113" s="2"/>
      <c r="G113" s="2"/>
      <c r="H113" s="2"/>
      <c r="I113" s="2"/>
      <c r="J113" s="2"/>
    </row>
    <row r="114" spans="1:10" ht="14.25" customHeight="1" x14ac:dyDescent="0.25">
      <c r="A114" s="6"/>
      <c r="B114" s="13"/>
      <c r="C114" s="6"/>
      <c r="D114" s="2"/>
      <c r="E114" s="2"/>
      <c r="F114" s="2"/>
      <c r="G114" s="2"/>
      <c r="H114" s="2"/>
      <c r="I114" s="2"/>
      <c r="J114" s="2"/>
    </row>
    <row r="115" spans="1:10" ht="14.25" customHeight="1" x14ac:dyDescent="0.25">
      <c r="A115" s="6"/>
      <c r="B115" s="13"/>
      <c r="C115" s="6"/>
      <c r="D115" s="2"/>
      <c r="E115" s="2"/>
      <c r="F115" s="2"/>
      <c r="G115" s="2"/>
      <c r="H115" s="2"/>
      <c r="I115" s="2"/>
      <c r="J115" s="2"/>
    </row>
    <row r="116" spans="1:10" ht="14.25" customHeight="1" x14ac:dyDescent="0.25">
      <c r="A116" s="6"/>
      <c r="B116" s="13"/>
      <c r="C116" s="6"/>
      <c r="D116" s="2"/>
      <c r="E116" s="2"/>
      <c r="F116" s="2"/>
      <c r="G116" s="2"/>
      <c r="H116" s="2"/>
      <c r="I116" s="2"/>
      <c r="J116" s="2"/>
    </row>
    <row r="117" spans="1:10" ht="14.25" customHeight="1" x14ac:dyDescent="0.25">
      <c r="A117" s="6"/>
      <c r="B117" s="13"/>
      <c r="C117" s="6"/>
      <c r="D117" s="2"/>
      <c r="E117" s="2"/>
      <c r="F117" s="2"/>
      <c r="G117" s="2"/>
      <c r="H117" s="2"/>
      <c r="I117" s="2"/>
      <c r="J117" s="2"/>
    </row>
    <row r="118" spans="1:10" ht="14.25" customHeight="1" x14ac:dyDescent="0.25">
      <c r="A118" s="6"/>
      <c r="B118" s="13"/>
      <c r="C118" s="6"/>
      <c r="D118" s="2"/>
      <c r="E118" s="2"/>
      <c r="F118" s="2"/>
      <c r="G118" s="2"/>
      <c r="H118" s="2"/>
      <c r="I118" s="2"/>
      <c r="J118" s="2"/>
    </row>
    <row r="119" spans="1:10" ht="14.25" customHeight="1" x14ac:dyDescent="0.25">
      <c r="A119" s="6"/>
      <c r="B119" s="13"/>
      <c r="C119" s="6"/>
      <c r="D119" s="2"/>
      <c r="E119" s="2"/>
      <c r="F119" s="2"/>
      <c r="G119" s="2"/>
      <c r="H119" s="2"/>
      <c r="I119" s="2"/>
      <c r="J119" s="2"/>
    </row>
    <row r="120" spans="1:10" ht="14.25" customHeight="1" x14ac:dyDescent="0.25">
      <c r="A120" s="6"/>
      <c r="B120" s="13"/>
      <c r="C120" s="6"/>
      <c r="D120" s="2"/>
      <c r="E120" s="2"/>
      <c r="F120" s="2"/>
      <c r="G120" s="2"/>
      <c r="H120" s="2"/>
      <c r="I120" s="2"/>
      <c r="J120" s="2"/>
    </row>
    <row r="121" spans="1:10" ht="14.25" customHeight="1" x14ac:dyDescent="0.25">
      <c r="A121" s="6"/>
      <c r="B121" s="13"/>
      <c r="C121" s="6"/>
      <c r="D121" s="2"/>
      <c r="E121" s="2"/>
      <c r="F121" s="2"/>
      <c r="G121" s="2"/>
      <c r="H121" s="2"/>
      <c r="I121" s="2"/>
      <c r="J121" s="2"/>
    </row>
    <row r="122" spans="1:10" ht="14.25" customHeight="1" x14ac:dyDescent="0.25">
      <c r="A122" s="6"/>
      <c r="B122" s="13"/>
      <c r="C122" s="6"/>
      <c r="D122" s="2"/>
      <c r="E122" s="2"/>
      <c r="F122" s="2"/>
      <c r="G122" s="2"/>
      <c r="H122" s="2"/>
      <c r="I122" s="2"/>
      <c r="J122" s="2"/>
    </row>
    <row r="123" spans="1:10" ht="14.25" customHeight="1" x14ac:dyDescent="0.25">
      <c r="A123" s="6"/>
      <c r="B123" s="13"/>
      <c r="C123" s="6"/>
      <c r="D123" s="2"/>
      <c r="E123" s="2"/>
      <c r="F123" s="2"/>
      <c r="G123" s="2"/>
      <c r="H123" s="2"/>
      <c r="I123" s="2"/>
      <c r="J123" s="2"/>
    </row>
    <row r="124" spans="1:10" ht="14.25" customHeight="1" x14ac:dyDescent="0.25">
      <c r="A124" s="6"/>
      <c r="B124" s="13"/>
      <c r="C124" s="6"/>
      <c r="D124" s="2"/>
      <c r="E124" s="2"/>
      <c r="F124" s="2"/>
      <c r="G124" s="2"/>
      <c r="H124" s="2"/>
      <c r="I124" s="2"/>
      <c r="J124" s="2"/>
    </row>
    <row r="125" spans="1:10" ht="14.25" customHeight="1" x14ac:dyDescent="0.25">
      <c r="A125" s="6"/>
      <c r="B125" s="13"/>
      <c r="C125" s="6"/>
      <c r="D125" s="2"/>
      <c r="E125" s="2"/>
      <c r="F125" s="2"/>
      <c r="G125" s="2"/>
      <c r="H125" s="2"/>
      <c r="I125" s="2"/>
      <c r="J125" s="2"/>
    </row>
    <row r="126" spans="1:10" ht="14.25" customHeight="1" x14ac:dyDescent="0.25">
      <c r="A126" s="6"/>
      <c r="B126" s="13"/>
      <c r="C126" s="14"/>
      <c r="D126" s="2"/>
      <c r="E126" s="2"/>
      <c r="F126" s="2"/>
      <c r="G126" s="2"/>
      <c r="H126" s="2"/>
      <c r="I126" s="2"/>
      <c r="J126" s="2"/>
    </row>
    <row r="127" spans="1:10" ht="15.75" customHeight="1" x14ac:dyDescent="0.2"/>
    <row r="128" spans="1:10" ht="15.75" customHeight="1" x14ac:dyDescent="0.2"/>
    <row r="129" spans="11:11" ht="15.75" customHeight="1" x14ac:dyDescent="0.2"/>
    <row r="130" spans="11:11" ht="15.75" customHeight="1" x14ac:dyDescent="0.2"/>
    <row r="131" spans="11:11" ht="15.75" customHeight="1" x14ac:dyDescent="0.2">
      <c r="K131" s="1" t="s">
        <v>168</v>
      </c>
    </row>
    <row r="132" spans="11:11" ht="15.75" customHeight="1" x14ac:dyDescent="0.2"/>
    <row r="133" spans="11:11" ht="15.75" customHeight="1" x14ac:dyDescent="0.2"/>
    <row r="134" spans="11:11" ht="15.75" customHeight="1" x14ac:dyDescent="0.2"/>
    <row r="135" spans="11:11" ht="15.75" customHeight="1" x14ac:dyDescent="0.2"/>
    <row r="136" spans="11:11" ht="15.75" customHeight="1" x14ac:dyDescent="0.2"/>
    <row r="137" spans="11:11" ht="15.75" customHeight="1" x14ac:dyDescent="0.2"/>
    <row r="138" spans="11:11" ht="15.75" customHeight="1" x14ac:dyDescent="0.2"/>
    <row r="139" spans="11:11" ht="15.75" customHeight="1" x14ac:dyDescent="0.2"/>
    <row r="140" spans="11:11" ht="15.75" customHeight="1" x14ac:dyDescent="0.2"/>
    <row r="141" spans="11:11" ht="15.75" customHeight="1" x14ac:dyDescent="0.2"/>
    <row r="142" spans="11:11" ht="15.75" customHeight="1" x14ac:dyDescent="0.2"/>
    <row r="143" spans="11:11" ht="15.75" customHeight="1" x14ac:dyDescent="0.2"/>
    <row r="144" spans="11:11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04408-A1C5-4EFE-B6AB-BE5B2D66180E}">
  <dimension ref="B1:U1000"/>
  <sheetViews>
    <sheetView topLeftCell="A5" zoomScale="80" zoomScaleNormal="80" workbookViewId="0">
      <selection activeCell="I5" sqref="I5"/>
    </sheetView>
  </sheetViews>
  <sheetFormatPr baseColWidth="10" defaultColWidth="12.625" defaultRowHeight="15" customHeight="1" x14ac:dyDescent="0.2"/>
  <cols>
    <col min="1" max="3" width="8.125" customWidth="1"/>
    <col min="4" max="12" width="8.25" customWidth="1"/>
    <col min="13" max="21" width="14.375" customWidth="1"/>
  </cols>
  <sheetData>
    <row r="1" spans="2:21" ht="14.25" customHeight="1" x14ac:dyDescent="0.2"/>
    <row r="2" spans="2:21" ht="14.25" customHeight="1" x14ac:dyDescent="0.2">
      <c r="D2" s="1" t="s">
        <v>192</v>
      </c>
      <c r="E2" s="1" t="s">
        <v>193</v>
      </c>
    </row>
    <row r="3" spans="2:21" ht="14.25" customHeight="1" x14ac:dyDescent="0.25">
      <c r="B3" s="1" t="s">
        <v>170</v>
      </c>
      <c r="C3" s="15" t="s">
        <v>171</v>
      </c>
      <c r="D3" s="15" t="s">
        <v>172</v>
      </c>
      <c r="E3" s="15" t="s">
        <v>173</v>
      </c>
      <c r="F3" s="15" t="s">
        <v>174</v>
      </c>
      <c r="G3" s="15" t="s">
        <v>175</v>
      </c>
      <c r="H3" s="15" t="s">
        <v>176</v>
      </c>
      <c r="I3" s="15" t="s">
        <v>177</v>
      </c>
      <c r="J3" s="15" t="s">
        <v>178</v>
      </c>
      <c r="K3" s="1" t="s">
        <v>180</v>
      </c>
      <c r="N3" s="1">
        <v>56</v>
      </c>
      <c r="O3" s="1">
        <v>49</v>
      </c>
      <c r="P3" s="1">
        <v>42</v>
      </c>
      <c r="Q3" s="1">
        <v>35</v>
      </c>
      <c r="R3" s="1">
        <v>28</v>
      </c>
      <c r="S3" s="1">
        <v>21</v>
      </c>
      <c r="T3" s="1">
        <v>14</v>
      </c>
      <c r="U3" s="1">
        <v>7</v>
      </c>
    </row>
    <row r="4" spans="2:21" ht="14.25" customHeight="1" thickBot="1" x14ac:dyDescent="0.3">
      <c r="B4" s="15" t="s">
        <v>181</v>
      </c>
      <c r="C4" s="16"/>
      <c r="D4" s="17"/>
      <c r="E4" s="17"/>
      <c r="F4" s="17"/>
      <c r="G4" s="17"/>
      <c r="H4" s="18"/>
      <c r="I4" s="30"/>
      <c r="J4" s="30"/>
      <c r="K4" s="19">
        <v>-5</v>
      </c>
      <c r="L4" s="1" t="s">
        <v>179</v>
      </c>
    </row>
    <row r="5" spans="2:21" ht="14.25" customHeight="1" thickTop="1" thickBot="1" x14ac:dyDescent="0.3">
      <c r="B5" s="15" t="s">
        <v>182</v>
      </c>
      <c r="C5" s="20"/>
      <c r="D5" s="21"/>
      <c r="E5" s="21"/>
      <c r="F5" s="21"/>
      <c r="G5" s="21"/>
      <c r="H5" s="22"/>
      <c r="I5" s="30"/>
      <c r="J5" s="30"/>
      <c r="K5" s="19">
        <v>-2</v>
      </c>
    </row>
    <row r="6" spans="2:21" ht="14.25" customHeight="1" thickTop="1" thickBot="1" x14ac:dyDescent="0.3">
      <c r="B6" s="15"/>
      <c r="C6" s="20"/>
      <c r="D6" s="21"/>
      <c r="E6" s="21"/>
      <c r="F6" s="21"/>
      <c r="G6" s="21"/>
      <c r="H6" s="22"/>
      <c r="I6" s="30"/>
      <c r="J6" s="30"/>
      <c r="K6" s="19">
        <v>2</v>
      </c>
    </row>
    <row r="7" spans="2:21" ht="14.25" customHeight="1" thickTop="1" x14ac:dyDescent="0.25">
      <c r="B7" s="15" t="s">
        <v>184</v>
      </c>
      <c r="C7" s="23"/>
      <c r="D7" s="24"/>
      <c r="E7" s="24"/>
      <c r="F7" s="24"/>
      <c r="G7" s="24"/>
      <c r="H7" s="25"/>
      <c r="I7" s="30"/>
      <c r="J7" s="30"/>
      <c r="K7" s="19">
        <v>5</v>
      </c>
    </row>
    <row r="8" spans="2:21" ht="14.25" customHeight="1" x14ac:dyDescent="0.2">
      <c r="K8" s="1" t="s">
        <v>185</v>
      </c>
    </row>
    <row r="9" spans="2:21" ht="14.25" customHeight="1" x14ac:dyDescent="0.2"/>
    <row r="10" spans="2:21" ht="14.25" customHeight="1" x14ac:dyDescent="0.2">
      <c r="D10" s="1" t="s">
        <v>194</v>
      </c>
      <c r="E10" s="1" t="s">
        <v>195</v>
      </c>
    </row>
    <row r="11" spans="2:21" ht="14.25" customHeight="1" x14ac:dyDescent="0.25">
      <c r="B11" s="1" t="s">
        <v>170</v>
      </c>
      <c r="C11" s="15" t="s">
        <v>171</v>
      </c>
      <c r="D11" s="15" t="s">
        <v>172</v>
      </c>
      <c r="E11" s="15" t="s">
        <v>173</v>
      </c>
      <c r="F11" s="15" t="s">
        <v>174</v>
      </c>
      <c r="G11" s="15" t="s">
        <v>175</v>
      </c>
      <c r="H11" s="15" t="s">
        <v>176</v>
      </c>
      <c r="I11" s="15" t="s">
        <v>177</v>
      </c>
      <c r="J11" s="15" t="s">
        <v>178</v>
      </c>
      <c r="K11" s="1" t="s">
        <v>180</v>
      </c>
    </row>
    <row r="12" spans="2:21" ht="14.25" customHeight="1" thickBot="1" x14ac:dyDescent="0.3">
      <c r="B12" s="15" t="s">
        <v>181</v>
      </c>
      <c r="C12" s="16"/>
      <c r="D12" s="17"/>
      <c r="E12" s="17"/>
      <c r="F12" s="17"/>
      <c r="G12" s="17"/>
      <c r="H12" s="17"/>
      <c r="I12" s="17"/>
      <c r="J12" s="18"/>
      <c r="K12" s="19">
        <v>-5</v>
      </c>
      <c r="L12" s="1" t="s">
        <v>179</v>
      </c>
    </row>
    <row r="13" spans="2:21" ht="14.25" customHeight="1" thickTop="1" thickBot="1" x14ac:dyDescent="0.3">
      <c r="B13" s="15" t="s">
        <v>182</v>
      </c>
      <c r="C13" s="20"/>
      <c r="D13" s="21"/>
      <c r="E13" s="21"/>
      <c r="F13" s="21"/>
      <c r="H13" s="21"/>
      <c r="I13" s="21"/>
      <c r="J13" s="22"/>
      <c r="K13" s="19">
        <v>-2</v>
      </c>
    </row>
    <row r="14" spans="2:21" ht="14.25" customHeight="1" thickTop="1" thickBot="1" x14ac:dyDescent="0.3">
      <c r="B14" s="15" t="s">
        <v>183</v>
      </c>
      <c r="C14" s="20"/>
      <c r="D14" s="21"/>
      <c r="E14" s="21"/>
      <c r="F14" s="21"/>
      <c r="G14" s="21"/>
      <c r="H14" s="21"/>
      <c r="I14" s="21"/>
      <c r="J14" s="22"/>
      <c r="K14" s="19">
        <v>2</v>
      </c>
    </row>
    <row r="15" spans="2:21" ht="14.25" customHeight="1" thickTop="1" x14ac:dyDescent="0.25">
      <c r="B15" s="15" t="s">
        <v>184</v>
      </c>
      <c r="C15" s="23"/>
      <c r="D15" s="24"/>
      <c r="E15" s="24"/>
      <c r="F15" s="24"/>
      <c r="G15" s="24"/>
      <c r="H15" s="24"/>
      <c r="I15" s="24"/>
      <c r="J15" s="25"/>
      <c r="K15" s="19">
        <v>5</v>
      </c>
    </row>
    <row r="16" spans="2:21" ht="14.25" customHeight="1" x14ac:dyDescent="0.2">
      <c r="K16" s="1" t="s">
        <v>185</v>
      </c>
    </row>
    <row r="17" spans="2:12" ht="14.25" customHeight="1" x14ac:dyDescent="0.2"/>
    <row r="18" spans="2:12" ht="14.25" customHeight="1" x14ac:dyDescent="0.2">
      <c r="D18" s="1" t="s">
        <v>224</v>
      </c>
      <c r="E18" s="1" t="s">
        <v>225</v>
      </c>
    </row>
    <row r="19" spans="2:12" ht="14.25" customHeight="1" x14ac:dyDescent="0.25">
      <c r="B19" s="1" t="s">
        <v>170</v>
      </c>
      <c r="C19" s="15" t="s">
        <v>171</v>
      </c>
      <c r="D19" s="15" t="s">
        <v>172</v>
      </c>
      <c r="E19" s="15" t="s">
        <v>173</v>
      </c>
      <c r="F19" s="15" t="s">
        <v>174</v>
      </c>
      <c r="G19" s="15" t="s">
        <v>175</v>
      </c>
      <c r="H19" s="15" t="s">
        <v>176</v>
      </c>
      <c r="I19" s="15" t="s">
        <v>177</v>
      </c>
      <c r="J19" s="15" t="s">
        <v>178</v>
      </c>
      <c r="K19" s="1" t="s">
        <v>180</v>
      </c>
    </row>
    <row r="20" spans="2:12" ht="14.25" customHeight="1" thickBot="1" x14ac:dyDescent="0.3">
      <c r="B20" s="15" t="s">
        <v>181</v>
      </c>
      <c r="C20" s="16"/>
      <c r="D20" s="17"/>
      <c r="E20" s="17"/>
      <c r="F20" s="17"/>
      <c r="G20" s="17"/>
      <c r="H20" s="17"/>
      <c r="I20" s="17"/>
      <c r="J20" s="18"/>
      <c r="K20" s="19">
        <v>-5</v>
      </c>
      <c r="L20" s="1" t="s">
        <v>179</v>
      </c>
    </row>
    <row r="21" spans="2:12" ht="14.25" customHeight="1" thickTop="1" thickBot="1" x14ac:dyDescent="0.3">
      <c r="B21" s="15" t="s">
        <v>182</v>
      </c>
      <c r="C21" s="20"/>
      <c r="D21" s="21"/>
      <c r="E21" s="21"/>
      <c r="F21" s="21"/>
      <c r="G21" s="17"/>
      <c r="H21" s="17"/>
      <c r="I21" s="21"/>
      <c r="J21" s="22"/>
      <c r="K21" s="19">
        <v>-2</v>
      </c>
    </row>
    <row r="22" spans="2:12" ht="14.25" customHeight="1" thickTop="1" thickBot="1" x14ac:dyDescent="0.3">
      <c r="B22" s="15" t="s">
        <v>183</v>
      </c>
      <c r="C22" s="20"/>
      <c r="D22" s="21"/>
      <c r="E22" s="21"/>
      <c r="F22" s="21"/>
      <c r="G22" s="17"/>
      <c r="H22" s="17"/>
      <c r="I22" s="21"/>
      <c r="J22" s="22"/>
      <c r="K22" s="19">
        <v>2</v>
      </c>
    </row>
    <row r="23" spans="2:12" ht="14.25" customHeight="1" thickTop="1" thickBot="1" x14ac:dyDescent="0.3">
      <c r="B23" s="15" t="s">
        <v>184</v>
      </c>
      <c r="C23" s="23"/>
      <c r="D23" s="24"/>
      <c r="E23" s="24"/>
      <c r="F23" s="24"/>
      <c r="G23" s="17"/>
      <c r="H23" s="17"/>
      <c r="I23" s="24"/>
      <c r="J23" s="25"/>
      <c r="K23" s="19">
        <v>5</v>
      </c>
    </row>
    <row r="24" spans="2:12" ht="14.25" customHeight="1" thickTop="1" x14ac:dyDescent="0.2">
      <c r="K24" s="1" t="s">
        <v>185</v>
      </c>
    </row>
    <row r="25" spans="2:12" ht="14.25" customHeight="1" x14ac:dyDescent="0.2"/>
    <row r="26" spans="2:12" ht="14.25" customHeight="1" x14ac:dyDescent="0.2">
      <c r="D26" s="1" t="s">
        <v>254</v>
      </c>
      <c r="E26" s="1" t="s">
        <v>255</v>
      </c>
    </row>
    <row r="27" spans="2:12" ht="14.25" customHeight="1" x14ac:dyDescent="0.25">
      <c r="B27" s="1" t="s">
        <v>170</v>
      </c>
      <c r="C27" s="15" t="s">
        <v>171</v>
      </c>
      <c r="D27" s="15" t="s">
        <v>172</v>
      </c>
      <c r="E27" s="15" t="s">
        <v>173</v>
      </c>
      <c r="F27" s="15" t="s">
        <v>174</v>
      </c>
      <c r="G27" s="15" t="s">
        <v>175</v>
      </c>
      <c r="H27" s="15" t="s">
        <v>176</v>
      </c>
      <c r="I27" s="15" t="s">
        <v>177</v>
      </c>
      <c r="J27" s="15" t="s">
        <v>178</v>
      </c>
      <c r="K27" s="1" t="s">
        <v>180</v>
      </c>
    </row>
    <row r="28" spans="2:12" ht="14.25" customHeight="1" thickBot="1" x14ac:dyDescent="0.3">
      <c r="B28" s="15" t="s">
        <v>181</v>
      </c>
      <c r="C28" s="16"/>
      <c r="D28" s="17"/>
      <c r="E28" s="17"/>
      <c r="F28" s="17"/>
      <c r="G28" s="17"/>
      <c r="H28" s="17"/>
      <c r="I28" s="17"/>
      <c r="J28" s="18"/>
      <c r="K28" s="19">
        <v>-5</v>
      </c>
      <c r="L28" s="1" t="s">
        <v>179</v>
      </c>
    </row>
    <row r="29" spans="2:12" ht="14.25" customHeight="1" thickTop="1" thickBot="1" x14ac:dyDescent="0.3">
      <c r="B29" s="15" t="s">
        <v>182</v>
      </c>
      <c r="C29" s="20"/>
      <c r="D29" s="21"/>
      <c r="E29" s="21"/>
      <c r="F29" s="21"/>
      <c r="G29" s="21"/>
      <c r="H29" s="21"/>
      <c r="I29" s="21"/>
      <c r="J29" s="18"/>
      <c r="K29" s="19">
        <v>-2</v>
      </c>
    </row>
    <row r="30" spans="2:12" ht="14.25" customHeight="1" thickTop="1" thickBot="1" x14ac:dyDescent="0.3">
      <c r="B30" s="15" t="s">
        <v>183</v>
      </c>
      <c r="C30" s="20"/>
      <c r="D30" s="21"/>
      <c r="E30" s="21"/>
      <c r="F30" s="21"/>
      <c r="G30" s="21"/>
      <c r="H30" s="21"/>
      <c r="I30" s="21"/>
      <c r="J30" s="18"/>
      <c r="K30" s="19">
        <v>2</v>
      </c>
    </row>
    <row r="31" spans="2:12" ht="14.25" customHeight="1" thickTop="1" thickBot="1" x14ac:dyDescent="0.3">
      <c r="B31" s="15" t="s">
        <v>184</v>
      </c>
      <c r="C31" s="23"/>
      <c r="D31" s="24"/>
      <c r="E31" s="24"/>
      <c r="F31" s="24"/>
      <c r="G31" s="24"/>
      <c r="H31" s="24"/>
      <c r="I31" s="24"/>
      <c r="J31" s="18"/>
      <c r="K31" s="19">
        <v>5</v>
      </c>
    </row>
    <row r="32" spans="2:12" ht="14.25" customHeight="1" thickTop="1" x14ac:dyDescent="0.2">
      <c r="K32" s="1" t="s">
        <v>185</v>
      </c>
    </row>
    <row r="33" spans="2:21" ht="14.25" customHeight="1" x14ac:dyDescent="0.2"/>
    <row r="34" spans="2:21" ht="14.25" customHeight="1" x14ac:dyDescent="0.2">
      <c r="D34" s="1" t="s">
        <v>260</v>
      </c>
      <c r="E34" s="1" t="s">
        <v>261</v>
      </c>
    </row>
    <row r="35" spans="2:21" ht="14.25" customHeight="1" x14ac:dyDescent="0.25">
      <c r="B35" s="1" t="s">
        <v>170</v>
      </c>
      <c r="C35" s="15" t="s">
        <v>171</v>
      </c>
      <c r="D35" s="15" t="s">
        <v>172</v>
      </c>
      <c r="E35" s="15" t="s">
        <v>173</v>
      </c>
      <c r="F35" s="15" t="s">
        <v>174</v>
      </c>
      <c r="G35" s="15" t="s">
        <v>175</v>
      </c>
      <c r="H35" s="15" t="s">
        <v>176</v>
      </c>
      <c r="I35" s="15" t="s">
        <v>177</v>
      </c>
      <c r="J35" s="15" t="s">
        <v>178</v>
      </c>
      <c r="K35" s="1" t="s">
        <v>180</v>
      </c>
    </row>
    <row r="36" spans="2:21" ht="14.25" customHeight="1" thickBot="1" x14ac:dyDescent="0.3">
      <c r="B36" s="15" t="s">
        <v>181</v>
      </c>
      <c r="C36" s="16"/>
      <c r="D36" s="17"/>
      <c r="E36" s="17"/>
      <c r="F36" s="17"/>
      <c r="G36" s="17"/>
      <c r="H36" s="17"/>
      <c r="I36" s="17"/>
      <c r="J36" s="18"/>
      <c r="K36" s="19">
        <v>-5</v>
      </c>
      <c r="L36" s="1" t="s">
        <v>179</v>
      </c>
    </row>
    <row r="37" spans="2:21" ht="14.25" customHeight="1" thickTop="1" thickBot="1" x14ac:dyDescent="0.3">
      <c r="B37" s="15" t="s">
        <v>182</v>
      </c>
      <c r="C37" s="16"/>
      <c r="D37" s="21"/>
      <c r="E37" s="17"/>
      <c r="F37" s="17"/>
      <c r="G37" s="17"/>
      <c r="H37" s="17"/>
      <c r="I37" s="21"/>
      <c r="J37" s="22"/>
      <c r="K37" s="19">
        <v>-2</v>
      </c>
    </row>
    <row r="38" spans="2:21" ht="14.25" customHeight="1" thickTop="1" thickBot="1" x14ac:dyDescent="0.3">
      <c r="B38" s="15" t="s">
        <v>183</v>
      </c>
      <c r="C38" s="16"/>
      <c r="D38" s="21"/>
      <c r="E38" s="17"/>
      <c r="F38" s="17"/>
      <c r="G38" s="17"/>
      <c r="H38" s="17"/>
      <c r="I38" s="21"/>
      <c r="J38" s="22"/>
      <c r="K38" s="19">
        <v>2</v>
      </c>
    </row>
    <row r="39" spans="2:21" ht="14.25" customHeight="1" thickTop="1" thickBot="1" x14ac:dyDescent="0.3">
      <c r="B39" s="15" t="s">
        <v>184</v>
      </c>
      <c r="C39" s="16"/>
      <c r="D39" s="24"/>
      <c r="E39" s="17"/>
      <c r="F39" s="17"/>
      <c r="G39" s="17"/>
      <c r="H39" s="17"/>
      <c r="I39" s="24"/>
      <c r="J39" s="25"/>
      <c r="K39" s="19">
        <v>5</v>
      </c>
    </row>
    <row r="40" spans="2:21" ht="14.25" customHeight="1" thickTop="1" x14ac:dyDescent="0.2">
      <c r="K40" s="1" t="s">
        <v>185</v>
      </c>
    </row>
    <row r="41" spans="2:21" ht="14.25" customHeight="1" x14ac:dyDescent="0.2"/>
    <row r="42" spans="2:21" ht="14.25" customHeight="1" x14ac:dyDescent="0.2">
      <c r="D42" s="1" t="s">
        <v>290</v>
      </c>
      <c r="E42" s="1" t="s">
        <v>291</v>
      </c>
    </row>
    <row r="43" spans="2:21" ht="14.25" customHeight="1" x14ac:dyDescent="0.25">
      <c r="B43" s="1" t="s">
        <v>170</v>
      </c>
      <c r="C43" s="15" t="s">
        <v>171</v>
      </c>
      <c r="D43" s="15" t="s">
        <v>172</v>
      </c>
      <c r="E43" s="15" t="s">
        <v>173</v>
      </c>
      <c r="F43" s="15" t="s">
        <v>174</v>
      </c>
      <c r="G43" s="15" t="s">
        <v>175</v>
      </c>
      <c r="H43" s="15" t="s">
        <v>176</v>
      </c>
      <c r="I43" s="15" t="s">
        <v>177</v>
      </c>
      <c r="J43" s="15" t="s">
        <v>178</v>
      </c>
      <c r="K43" s="1" t="s">
        <v>180</v>
      </c>
    </row>
    <row r="44" spans="2:21" ht="14.25" customHeight="1" thickBot="1" x14ac:dyDescent="0.3">
      <c r="B44" s="15" t="s">
        <v>181</v>
      </c>
      <c r="C44" s="16"/>
      <c r="D44" s="17"/>
      <c r="E44" s="17"/>
      <c r="F44" s="17"/>
      <c r="G44" s="17"/>
      <c r="H44" s="77"/>
      <c r="I44" s="78"/>
      <c r="J44" s="78"/>
      <c r="K44" s="19">
        <v>-5</v>
      </c>
      <c r="L44" s="1" t="s">
        <v>179</v>
      </c>
      <c r="N44" s="1"/>
      <c r="O44" s="1"/>
      <c r="P44" s="1"/>
      <c r="Q44" s="1"/>
      <c r="R44" s="1"/>
      <c r="S44" s="1"/>
      <c r="T44" s="1">
        <v>71</v>
      </c>
      <c r="U44" s="1">
        <v>40</v>
      </c>
    </row>
    <row r="45" spans="2:21" ht="14.25" customHeight="1" thickTop="1" thickBot="1" x14ac:dyDescent="0.3">
      <c r="B45" s="15" t="s">
        <v>182</v>
      </c>
      <c r="C45" s="20"/>
      <c r="D45" s="21"/>
      <c r="E45" s="21"/>
      <c r="F45" s="21"/>
      <c r="G45" s="21"/>
      <c r="H45" s="79"/>
      <c r="I45" s="80"/>
      <c r="J45" s="80"/>
      <c r="K45" s="19">
        <v>-2</v>
      </c>
      <c r="N45" s="1"/>
      <c r="O45" s="1"/>
      <c r="P45" s="1"/>
      <c r="Q45" s="1"/>
      <c r="R45" s="1"/>
      <c r="S45" s="1"/>
      <c r="T45" s="1">
        <v>82</v>
      </c>
      <c r="U45" s="1">
        <v>67</v>
      </c>
    </row>
    <row r="46" spans="2:21" ht="14.25" customHeight="1" thickTop="1" thickBot="1" x14ac:dyDescent="0.3">
      <c r="B46" s="15" t="s">
        <v>183</v>
      </c>
      <c r="C46" s="20"/>
      <c r="D46" s="21"/>
      <c r="E46" s="21"/>
      <c r="F46" s="21"/>
      <c r="G46" s="21"/>
      <c r="H46" s="79"/>
      <c r="I46" s="80"/>
      <c r="J46" s="80"/>
      <c r="K46" s="19">
        <v>2</v>
      </c>
      <c r="N46" s="1"/>
      <c r="O46" s="1"/>
      <c r="P46" s="1"/>
      <c r="Q46" s="1"/>
      <c r="R46" s="1"/>
      <c r="S46" s="1"/>
      <c r="T46" s="1">
        <v>90</v>
      </c>
      <c r="U46" s="1">
        <v>52</v>
      </c>
    </row>
    <row r="47" spans="2:21" ht="14.25" customHeight="1" thickTop="1" x14ac:dyDescent="0.25">
      <c r="B47" s="15" t="s">
        <v>184</v>
      </c>
      <c r="C47" s="23"/>
      <c r="D47" s="24"/>
      <c r="E47" s="24"/>
      <c r="F47" s="24"/>
      <c r="G47" s="24"/>
      <c r="H47" s="81"/>
      <c r="I47" s="82"/>
      <c r="J47" s="82"/>
      <c r="K47" s="19">
        <v>5</v>
      </c>
      <c r="N47" s="1"/>
      <c r="O47" s="1"/>
      <c r="P47" s="1"/>
      <c r="Q47" s="1"/>
      <c r="R47" s="1"/>
      <c r="S47" s="1"/>
      <c r="T47" s="1">
        <v>92</v>
      </c>
      <c r="U47" s="1">
        <v>40</v>
      </c>
    </row>
    <row r="48" spans="2:21" ht="14.25" customHeight="1" x14ac:dyDescent="0.2">
      <c r="K48" s="1" t="s">
        <v>185</v>
      </c>
    </row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honeticPr fontId="7" type="noConversion"/>
  <pageMargins left="0.7" right="0.7" top="0.75" bottom="0.75" header="0" footer="0"/>
  <pageSetup scale="75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A56FA-C739-4981-98B4-CD31F3E36F74}">
  <dimension ref="A1:S1000"/>
  <sheetViews>
    <sheetView zoomScale="73" zoomScaleNormal="73" workbookViewId="0">
      <selection activeCell="Q18" sqref="Q18"/>
    </sheetView>
  </sheetViews>
  <sheetFormatPr baseColWidth="10" defaultColWidth="12.625" defaultRowHeight="15" customHeight="1" x14ac:dyDescent="0.2"/>
  <cols>
    <col min="1" max="1" width="5.375" customWidth="1"/>
    <col min="2" max="2" width="13.875" customWidth="1"/>
    <col min="3" max="3" width="8.25" customWidth="1"/>
    <col min="4" max="4" width="10.75" customWidth="1"/>
    <col min="5" max="10" width="8.25" customWidth="1"/>
    <col min="11" max="11" width="14.375" customWidth="1"/>
  </cols>
  <sheetData>
    <row r="1" spans="1:19" ht="14.25" customHeight="1" x14ac:dyDescent="0.2"/>
    <row r="2" spans="1:19" ht="14.25" customHeight="1" x14ac:dyDescent="0.2">
      <c r="L2" s="1" t="s">
        <v>1</v>
      </c>
      <c r="M2" s="1">
        <v>2</v>
      </c>
      <c r="N2" s="95" t="s">
        <v>7</v>
      </c>
    </row>
    <row r="3" spans="1:19" ht="14.25" customHeight="1" x14ac:dyDescent="0.25">
      <c r="B3" s="2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3" t="s">
        <v>20</v>
      </c>
      <c r="I3" s="2" t="s">
        <v>21</v>
      </c>
      <c r="J3" s="2" t="s">
        <v>22</v>
      </c>
      <c r="L3" s="1" t="s">
        <v>3</v>
      </c>
      <c r="M3" s="1">
        <v>4</v>
      </c>
      <c r="N3" s="95" t="s">
        <v>7</v>
      </c>
    </row>
    <row r="4" spans="1:19" ht="14.25" customHeight="1" x14ac:dyDescent="0.25">
      <c r="B4" s="4" t="s">
        <v>23</v>
      </c>
      <c r="C4" s="2">
        <f>SUM(C6:C126)</f>
        <v>20</v>
      </c>
      <c r="D4" s="2"/>
      <c r="E4" s="2"/>
      <c r="F4" s="2"/>
      <c r="G4" s="2"/>
      <c r="H4" s="2">
        <f>SUM(H5:H126)</f>
        <v>25200</v>
      </c>
      <c r="I4" s="2">
        <f>SUM(I5:I126)</f>
        <v>0</v>
      </c>
      <c r="J4" s="2">
        <f>SUM(J5:J126)</f>
        <v>184800</v>
      </c>
      <c r="L4" s="1" t="s">
        <v>4</v>
      </c>
      <c r="M4" s="1">
        <v>20</v>
      </c>
      <c r="N4" s="1" t="s">
        <v>5</v>
      </c>
      <c r="S4" s="5" t="s">
        <v>24</v>
      </c>
    </row>
    <row r="5" spans="1:19" ht="14.25" customHeight="1" x14ac:dyDescent="0.25">
      <c r="B5" s="2" t="s">
        <v>25</v>
      </c>
      <c r="C5" s="2">
        <v>4200</v>
      </c>
      <c r="D5" s="2"/>
      <c r="E5" s="2">
        <v>6</v>
      </c>
      <c r="F5" s="2">
        <v>0</v>
      </c>
      <c r="G5" s="2">
        <v>44</v>
      </c>
      <c r="H5" s="2">
        <f>E5*C5</f>
        <v>25200</v>
      </c>
      <c r="I5" s="2">
        <v>0</v>
      </c>
      <c r="J5" s="2">
        <f>G5*C5</f>
        <v>184800</v>
      </c>
      <c r="L5" s="1" t="s">
        <v>6</v>
      </c>
      <c r="M5" s="1">
        <v>6</v>
      </c>
      <c r="N5" s="1" t="s">
        <v>7</v>
      </c>
    </row>
    <row r="6" spans="1:19" ht="14.25" customHeight="1" x14ac:dyDescent="0.25">
      <c r="A6" s="1" t="s">
        <v>27</v>
      </c>
      <c r="B6" s="2" t="s">
        <v>28</v>
      </c>
      <c r="C6" s="6">
        <f>20</f>
        <v>20</v>
      </c>
      <c r="D6" s="2"/>
      <c r="E6" s="2"/>
      <c r="F6" s="2"/>
      <c r="G6" s="2"/>
      <c r="H6" s="2"/>
      <c r="I6" s="2"/>
      <c r="J6" s="2"/>
      <c r="L6" s="1" t="s">
        <v>8</v>
      </c>
      <c r="M6" s="1">
        <v>38</v>
      </c>
      <c r="N6" s="95" t="s">
        <v>7</v>
      </c>
      <c r="P6" s="5" t="s">
        <v>6</v>
      </c>
      <c r="Q6" s="94" t="s">
        <v>330</v>
      </c>
    </row>
    <row r="7" spans="1:19" ht="14.25" customHeight="1" x14ac:dyDescent="0.25">
      <c r="A7" s="6"/>
      <c r="B7" s="7"/>
      <c r="C7" s="6"/>
      <c r="D7" s="2"/>
      <c r="E7" s="2"/>
      <c r="F7" s="2"/>
      <c r="G7" s="2"/>
      <c r="H7" s="2"/>
      <c r="I7" s="2"/>
      <c r="J7" s="2"/>
      <c r="L7" s="1" t="s">
        <v>9</v>
      </c>
      <c r="M7" s="1">
        <v>44</v>
      </c>
      <c r="N7" s="1" t="s">
        <v>7</v>
      </c>
      <c r="P7" s="5" t="s">
        <v>26</v>
      </c>
      <c r="Q7" s="94" t="s">
        <v>329</v>
      </c>
    </row>
    <row r="8" spans="1:19" ht="14.25" customHeight="1" x14ac:dyDescent="0.25">
      <c r="A8" s="6"/>
      <c r="B8" s="7"/>
      <c r="C8" s="6"/>
      <c r="D8" s="2"/>
      <c r="E8" s="2"/>
      <c r="F8" s="2"/>
      <c r="G8" s="2"/>
      <c r="H8" s="2"/>
      <c r="I8" s="2"/>
      <c r="J8" s="2"/>
      <c r="L8" s="91" t="s">
        <v>32</v>
      </c>
      <c r="M8" s="91">
        <f>SUM(C4:C5)</f>
        <v>4220</v>
      </c>
      <c r="N8">
        <f>M8/200</f>
        <v>21.1</v>
      </c>
      <c r="O8" t="s">
        <v>325</v>
      </c>
      <c r="P8" s="5" t="s">
        <v>29</v>
      </c>
      <c r="Q8" s="5">
        <v>3</v>
      </c>
      <c r="R8" t="s">
        <v>327</v>
      </c>
    </row>
    <row r="9" spans="1:19" ht="14.25" customHeight="1" x14ac:dyDescent="0.25">
      <c r="A9" s="6"/>
      <c r="B9" s="7"/>
      <c r="C9" s="6"/>
      <c r="D9" s="2"/>
      <c r="E9" s="2"/>
      <c r="F9" s="2"/>
      <c r="G9" s="2"/>
      <c r="H9" s="2"/>
      <c r="I9" s="2"/>
      <c r="J9" s="2"/>
      <c r="M9" s="5"/>
      <c r="P9" s="5" t="s">
        <v>328</v>
      </c>
      <c r="Q9" s="5">
        <v>36.5</v>
      </c>
      <c r="R9" s="75" t="s">
        <v>326</v>
      </c>
      <c r="S9" s="76">
        <v>0.25</v>
      </c>
    </row>
    <row r="10" spans="1:19" ht="14.25" customHeight="1" x14ac:dyDescent="0.25">
      <c r="A10" s="6"/>
      <c r="B10" s="7"/>
      <c r="C10" s="6"/>
      <c r="D10" s="2"/>
      <c r="E10" s="2"/>
      <c r="F10" s="2"/>
      <c r="G10" s="2"/>
      <c r="H10" s="2"/>
      <c r="I10" s="2"/>
      <c r="J10" s="2"/>
      <c r="M10" s="98" t="s">
        <v>35</v>
      </c>
    </row>
    <row r="11" spans="1:19" ht="14.25" customHeight="1" x14ac:dyDescent="0.25">
      <c r="A11" s="6"/>
      <c r="B11" s="7"/>
      <c r="C11" s="6"/>
      <c r="D11" s="2"/>
      <c r="E11" s="2"/>
      <c r="F11" s="2"/>
      <c r="G11" s="2"/>
      <c r="H11" s="2"/>
      <c r="I11" s="2"/>
      <c r="J11" s="2"/>
      <c r="L11" s="84" t="s">
        <v>41</v>
      </c>
      <c r="M11" s="84">
        <f>H4/(C4+C5)</f>
        <v>5.971563981042654</v>
      </c>
      <c r="N11" s="5" t="s">
        <v>42</v>
      </c>
      <c r="P11" s="5" t="s">
        <v>36</v>
      </c>
      <c r="Q11" s="5">
        <f>Q9*S9</f>
        <v>9.125</v>
      </c>
    </row>
    <row r="12" spans="1:19" ht="14.25" customHeight="1" x14ac:dyDescent="0.25">
      <c r="A12" s="6"/>
      <c r="B12" s="7"/>
      <c r="C12" s="6"/>
      <c r="D12" s="2"/>
      <c r="E12" s="2"/>
      <c r="F12" s="2"/>
      <c r="G12" s="2"/>
      <c r="H12" s="2"/>
      <c r="I12" s="2"/>
      <c r="J12" s="2"/>
      <c r="P12" s="5" t="s">
        <v>38</v>
      </c>
      <c r="Q12" s="5">
        <f>M11</f>
        <v>5.971563981042654</v>
      </c>
    </row>
    <row r="13" spans="1:19" ht="14.25" customHeight="1" x14ac:dyDescent="0.25">
      <c r="A13" s="6"/>
      <c r="B13" s="7"/>
      <c r="C13" s="6"/>
      <c r="D13" s="2"/>
      <c r="E13" s="2"/>
      <c r="F13" s="2"/>
      <c r="G13" s="2"/>
      <c r="H13" s="2"/>
      <c r="I13" s="2"/>
      <c r="J13" s="2"/>
      <c r="M13" s="5"/>
      <c r="P13" s="90" t="s">
        <v>43</v>
      </c>
      <c r="Q13" s="90">
        <f>Q11-Q12</f>
        <v>3.153436018957346</v>
      </c>
    </row>
    <row r="14" spans="1:19" ht="14.25" customHeight="1" x14ac:dyDescent="0.25">
      <c r="A14" s="6"/>
      <c r="B14" s="7"/>
      <c r="C14" s="6"/>
      <c r="D14" s="2"/>
      <c r="E14" s="2"/>
      <c r="F14" s="2"/>
      <c r="G14" s="2"/>
      <c r="H14" s="2"/>
      <c r="I14" s="2"/>
      <c r="J14" s="2"/>
      <c r="L14" s="5"/>
      <c r="M14" s="97" t="s">
        <v>46</v>
      </c>
    </row>
    <row r="15" spans="1:19" ht="14.25" customHeight="1" x14ac:dyDescent="0.25">
      <c r="A15" s="6"/>
      <c r="B15" s="7"/>
      <c r="C15" s="6"/>
      <c r="D15" s="2"/>
      <c r="E15" s="2"/>
      <c r="F15" s="2"/>
      <c r="G15" s="2"/>
      <c r="H15" s="2"/>
      <c r="I15" s="2"/>
      <c r="J15" s="2"/>
      <c r="L15" s="87" t="s">
        <v>49</v>
      </c>
      <c r="M15" s="87">
        <f>I4/(C4+C5)</f>
        <v>0</v>
      </c>
      <c r="N15" s="5" t="s">
        <v>50</v>
      </c>
    </row>
    <row r="16" spans="1:19" ht="14.25" customHeight="1" x14ac:dyDescent="0.25">
      <c r="A16" s="6"/>
      <c r="B16" s="7"/>
      <c r="C16" s="6"/>
      <c r="D16" s="2"/>
      <c r="E16" s="2"/>
      <c r="F16" s="2"/>
      <c r="G16" s="2"/>
      <c r="H16" s="2"/>
      <c r="I16" s="2"/>
      <c r="J16" s="2"/>
    </row>
    <row r="17" spans="1:14" ht="14.25" customHeight="1" x14ac:dyDescent="0.25">
      <c r="A17" s="6"/>
      <c r="B17" s="7"/>
      <c r="C17" s="6"/>
      <c r="D17" s="2"/>
      <c r="E17" s="2"/>
      <c r="F17" s="2"/>
      <c r="G17" s="2"/>
      <c r="H17" s="2"/>
      <c r="I17" s="2"/>
      <c r="J17" s="2"/>
      <c r="M17" s="5"/>
    </row>
    <row r="18" spans="1:14" ht="14.25" customHeight="1" x14ac:dyDescent="0.25">
      <c r="A18" s="6"/>
      <c r="B18" s="7"/>
      <c r="C18" s="6"/>
      <c r="D18" s="2"/>
      <c r="E18" s="2"/>
      <c r="F18" s="2"/>
      <c r="G18" s="2"/>
      <c r="H18" s="2"/>
      <c r="I18" s="2"/>
      <c r="J18" s="2"/>
      <c r="M18" s="96" t="s">
        <v>53</v>
      </c>
    </row>
    <row r="19" spans="1:14" ht="14.25" customHeight="1" x14ac:dyDescent="0.25">
      <c r="A19" s="6"/>
      <c r="B19" s="7"/>
      <c r="C19" s="6"/>
      <c r="D19" s="2"/>
      <c r="E19" s="2"/>
      <c r="F19" s="2"/>
      <c r="G19" s="2"/>
      <c r="H19" s="2"/>
      <c r="I19" s="2"/>
      <c r="J19" s="2"/>
      <c r="L19" s="93" t="s">
        <v>56</v>
      </c>
      <c r="M19" s="88">
        <f>J4/(C4+C5)</f>
        <v>43.791469194312796</v>
      </c>
      <c r="N19" s="5" t="s">
        <v>57</v>
      </c>
    </row>
    <row r="20" spans="1:14" ht="14.25" customHeight="1" x14ac:dyDescent="0.25">
      <c r="A20" s="6"/>
      <c r="B20" s="7"/>
      <c r="C20" s="6"/>
      <c r="D20" s="2"/>
      <c r="E20" s="2"/>
      <c r="F20" s="2"/>
      <c r="G20" s="2"/>
      <c r="H20" s="2"/>
      <c r="I20" s="2"/>
      <c r="J20" s="2"/>
    </row>
    <row r="21" spans="1:14" ht="14.25" customHeight="1" x14ac:dyDescent="0.25">
      <c r="A21" s="6"/>
      <c r="B21" s="7"/>
      <c r="C21" s="6"/>
      <c r="D21" s="2"/>
      <c r="E21" s="2"/>
      <c r="F21" s="2"/>
      <c r="G21" s="2"/>
      <c r="H21" s="2"/>
      <c r="I21" s="2"/>
      <c r="J21" s="2"/>
    </row>
    <row r="22" spans="1:14" ht="14.25" customHeight="1" x14ac:dyDescent="0.25">
      <c r="A22" s="6"/>
      <c r="B22" s="7"/>
      <c r="C22" s="6"/>
      <c r="D22" s="2"/>
      <c r="E22" s="2"/>
      <c r="F22" s="2"/>
      <c r="G22" s="2"/>
      <c r="H22" s="2"/>
      <c r="I22" s="2"/>
      <c r="J22" s="2"/>
    </row>
    <row r="23" spans="1:14" ht="14.25" customHeight="1" x14ac:dyDescent="0.25">
      <c r="A23" s="6"/>
      <c r="B23" s="7"/>
      <c r="C23" s="6"/>
      <c r="D23" s="2"/>
      <c r="E23" s="2"/>
      <c r="F23" s="2"/>
      <c r="G23" s="2"/>
      <c r="H23" s="2"/>
      <c r="I23" s="2"/>
      <c r="J23" s="2"/>
    </row>
    <row r="24" spans="1:14" ht="14.25" customHeight="1" x14ac:dyDescent="0.25">
      <c r="A24" s="6"/>
      <c r="B24" s="7"/>
      <c r="C24" s="6"/>
      <c r="D24" s="2"/>
      <c r="E24" s="2"/>
      <c r="F24" s="2"/>
      <c r="G24" s="2"/>
      <c r="H24" s="2"/>
      <c r="I24" s="2"/>
      <c r="J24" s="2"/>
    </row>
    <row r="25" spans="1:14" ht="14.25" customHeight="1" x14ac:dyDescent="0.25">
      <c r="A25" s="6"/>
      <c r="B25" s="7"/>
      <c r="C25" s="6"/>
      <c r="D25" s="2"/>
      <c r="E25" s="2"/>
      <c r="F25" s="2"/>
      <c r="G25" s="2"/>
      <c r="H25" s="2"/>
      <c r="I25" s="2"/>
      <c r="J25" s="2"/>
    </row>
    <row r="26" spans="1:14" ht="14.25" customHeight="1" x14ac:dyDescent="0.25">
      <c r="A26" s="6"/>
      <c r="B26" s="7"/>
      <c r="C26" s="6"/>
      <c r="D26" s="2"/>
      <c r="E26" s="2"/>
      <c r="F26" s="2"/>
      <c r="G26" s="2"/>
      <c r="H26" s="2"/>
      <c r="I26" s="2"/>
      <c r="J26" s="2"/>
    </row>
    <row r="27" spans="1:14" ht="14.25" customHeight="1" x14ac:dyDescent="0.25">
      <c r="A27" s="6"/>
      <c r="B27" s="7"/>
      <c r="C27" s="6"/>
      <c r="D27" s="2"/>
      <c r="E27" s="2"/>
      <c r="F27" s="2"/>
      <c r="G27" s="2"/>
      <c r="H27" s="2"/>
      <c r="I27" s="2"/>
      <c r="J27" s="2"/>
    </row>
    <row r="28" spans="1:14" ht="14.25" customHeight="1" x14ac:dyDescent="0.25">
      <c r="A28" s="6"/>
      <c r="B28" s="7"/>
      <c r="C28" s="6"/>
      <c r="D28" s="2"/>
      <c r="E28" s="2"/>
      <c r="F28" s="2"/>
      <c r="G28" s="2"/>
      <c r="H28" s="2"/>
      <c r="I28" s="2"/>
      <c r="J28" s="2"/>
    </row>
    <row r="29" spans="1:14" ht="14.25" customHeight="1" x14ac:dyDescent="0.25">
      <c r="A29" s="6"/>
      <c r="B29" s="7"/>
      <c r="C29" s="6"/>
      <c r="D29" s="2"/>
      <c r="E29" s="2"/>
      <c r="F29" s="2"/>
      <c r="G29" s="2"/>
      <c r="H29" s="2"/>
      <c r="I29" s="2"/>
      <c r="J29" s="2"/>
    </row>
    <row r="30" spans="1:14" ht="14.25" customHeight="1" x14ac:dyDescent="0.25">
      <c r="A30" s="6"/>
      <c r="B30" s="7"/>
      <c r="C30" s="6"/>
      <c r="D30" s="2"/>
      <c r="E30" s="2"/>
      <c r="F30" s="2"/>
      <c r="G30" s="2"/>
      <c r="H30" s="2"/>
      <c r="I30" s="2"/>
      <c r="J30" s="2"/>
    </row>
    <row r="31" spans="1:14" ht="14.25" customHeight="1" x14ac:dyDescent="0.25">
      <c r="A31" s="6"/>
      <c r="B31" s="7"/>
      <c r="C31" s="6"/>
      <c r="D31" s="2"/>
      <c r="E31" s="2"/>
      <c r="F31" s="2"/>
      <c r="G31" s="2"/>
      <c r="H31" s="2"/>
      <c r="I31" s="2"/>
      <c r="J31" s="2"/>
    </row>
    <row r="32" spans="1:14" ht="14.25" customHeight="1" x14ac:dyDescent="0.25">
      <c r="A32" s="6"/>
      <c r="B32" s="7"/>
      <c r="C32" s="6"/>
      <c r="D32" s="2"/>
      <c r="E32" s="2"/>
      <c r="F32" s="2"/>
      <c r="G32" s="2"/>
      <c r="H32" s="2"/>
      <c r="I32" s="2"/>
      <c r="J32" s="2"/>
    </row>
    <row r="33" spans="1:10" ht="14.25" customHeight="1" x14ac:dyDescent="0.25">
      <c r="A33" s="6"/>
      <c r="B33" s="7"/>
      <c r="C33" s="6"/>
      <c r="D33" s="2"/>
      <c r="E33" s="2"/>
      <c r="F33" s="2"/>
      <c r="G33" s="2"/>
      <c r="H33" s="2"/>
      <c r="I33" s="2"/>
      <c r="J33" s="2"/>
    </row>
    <row r="34" spans="1:10" ht="14.25" customHeight="1" x14ac:dyDescent="0.25">
      <c r="A34" s="6"/>
      <c r="B34" s="7"/>
      <c r="C34" s="6"/>
      <c r="D34" s="2"/>
      <c r="E34" s="2"/>
      <c r="F34" s="2"/>
      <c r="G34" s="2"/>
      <c r="H34" s="2"/>
      <c r="I34" s="2"/>
      <c r="J34" s="2"/>
    </row>
    <row r="35" spans="1:10" ht="14.25" customHeight="1" x14ac:dyDescent="0.25">
      <c r="A35" s="6"/>
      <c r="B35" s="7"/>
      <c r="C35" s="6"/>
      <c r="D35" s="2"/>
      <c r="E35" s="2"/>
      <c r="F35" s="2"/>
      <c r="G35" s="2"/>
      <c r="H35" s="2"/>
      <c r="I35" s="2"/>
      <c r="J35" s="2"/>
    </row>
    <row r="36" spans="1:10" ht="14.25" customHeight="1" x14ac:dyDescent="0.25">
      <c r="A36" s="6"/>
      <c r="B36" s="7"/>
      <c r="C36" s="6"/>
      <c r="D36" s="2"/>
      <c r="E36" s="2"/>
      <c r="F36" s="2"/>
      <c r="G36" s="2"/>
      <c r="H36" s="2"/>
      <c r="I36" s="2"/>
      <c r="J36" s="2"/>
    </row>
    <row r="37" spans="1:10" ht="14.25" customHeight="1" x14ac:dyDescent="0.25">
      <c r="A37" s="6"/>
      <c r="B37" s="7"/>
      <c r="C37" s="6"/>
      <c r="D37" s="2"/>
      <c r="E37" s="2"/>
      <c r="F37" s="2"/>
      <c r="G37" s="2"/>
      <c r="H37" s="2"/>
      <c r="I37" s="2"/>
      <c r="J37" s="2"/>
    </row>
    <row r="38" spans="1:10" ht="14.25" customHeight="1" x14ac:dyDescent="0.25">
      <c r="A38" s="6"/>
      <c r="B38" s="7"/>
      <c r="C38" s="6"/>
      <c r="D38" s="2"/>
      <c r="E38" s="2"/>
      <c r="F38" s="2"/>
      <c r="G38" s="2"/>
      <c r="H38" s="2"/>
      <c r="I38" s="2"/>
      <c r="J38" s="2"/>
    </row>
    <row r="39" spans="1:10" ht="14.25" customHeight="1" x14ac:dyDescent="0.25">
      <c r="A39" s="6"/>
      <c r="B39" s="10"/>
      <c r="C39" s="6"/>
      <c r="D39" s="2"/>
      <c r="E39" s="2"/>
      <c r="F39" s="2"/>
      <c r="G39" s="2"/>
      <c r="H39" s="2"/>
      <c r="I39" s="2"/>
      <c r="J39" s="2"/>
    </row>
    <row r="40" spans="1:10" ht="14.25" customHeight="1" x14ac:dyDescent="0.25">
      <c r="A40" s="6"/>
      <c r="B40" s="10"/>
      <c r="C40" s="6"/>
      <c r="D40" s="2"/>
      <c r="E40" s="2"/>
      <c r="F40" s="2"/>
      <c r="G40" s="2"/>
      <c r="H40" s="2"/>
      <c r="I40" s="2"/>
      <c r="J40" s="2"/>
    </row>
    <row r="41" spans="1:10" ht="14.25" customHeight="1" x14ac:dyDescent="0.25">
      <c r="A41" s="6"/>
      <c r="B41" s="10"/>
      <c r="C41" s="6"/>
      <c r="D41" s="2"/>
      <c r="E41" s="2"/>
      <c r="F41" s="2"/>
      <c r="G41" s="2"/>
      <c r="H41" s="2"/>
      <c r="I41" s="2"/>
      <c r="J41" s="2"/>
    </row>
    <row r="42" spans="1:10" ht="14.25" customHeight="1" x14ac:dyDescent="0.25">
      <c r="A42" s="6"/>
      <c r="B42" s="10"/>
      <c r="C42" s="6"/>
      <c r="D42" s="2"/>
      <c r="E42" s="2"/>
      <c r="F42" s="2"/>
      <c r="G42" s="2"/>
      <c r="H42" s="2"/>
      <c r="I42" s="2"/>
      <c r="J42" s="2"/>
    </row>
    <row r="43" spans="1:10" ht="14.25" customHeight="1" x14ac:dyDescent="0.25">
      <c r="A43" s="6"/>
      <c r="B43" s="10"/>
      <c r="C43" s="6"/>
      <c r="D43" s="2"/>
      <c r="E43" s="2"/>
      <c r="F43" s="2"/>
      <c r="G43" s="2"/>
      <c r="H43" s="2"/>
      <c r="I43" s="2"/>
      <c r="J43" s="2"/>
    </row>
    <row r="44" spans="1:10" ht="14.25" customHeight="1" x14ac:dyDescent="0.25">
      <c r="A44" s="6"/>
      <c r="B44" s="10"/>
      <c r="C44" s="6"/>
      <c r="D44" s="2"/>
      <c r="E44" s="2"/>
      <c r="F44" s="2"/>
      <c r="G44" s="2"/>
      <c r="H44" s="2"/>
      <c r="I44" s="2"/>
      <c r="J44" s="2"/>
    </row>
    <row r="45" spans="1:10" ht="14.25" customHeight="1" x14ac:dyDescent="0.25">
      <c r="A45" s="6"/>
      <c r="B45" s="10"/>
      <c r="C45" s="6"/>
      <c r="D45" s="2"/>
      <c r="E45" s="2"/>
      <c r="F45" s="2"/>
      <c r="G45" s="2"/>
      <c r="H45" s="2"/>
      <c r="I45" s="2"/>
      <c r="J45" s="2"/>
    </row>
    <row r="46" spans="1:10" ht="14.25" customHeight="1" x14ac:dyDescent="0.25">
      <c r="A46" s="6"/>
      <c r="B46" s="10"/>
      <c r="C46" s="6"/>
      <c r="D46" s="2"/>
      <c r="E46" s="2"/>
      <c r="F46" s="2"/>
      <c r="G46" s="2"/>
      <c r="H46" s="2"/>
      <c r="I46" s="2"/>
      <c r="J46" s="2"/>
    </row>
    <row r="47" spans="1:10" ht="14.25" customHeight="1" x14ac:dyDescent="0.25">
      <c r="A47" s="6"/>
      <c r="B47" s="10"/>
      <c r="C47" s="6"/>
      <c r="D47" s="2"/>
      <c r="E47" s="2"/>
      <c r="F47" s="2"/>
      <c r="G47" s="2"/>
      <c r="H47" s="2"/>
      <c r="I47" s="2"/>
      <c r="J47" s="2"/>
    </row>
    <row r="48" spans="1:10" ht="14.25" customHeight="1" x14ac:dyDescent="0.25">
      <c r="A48" s="6"/>
      <c r="B48" s="10"/>
      <c r="C48" s="6"/>
      <c r="D48" s="2"/>
      <c r="E48" s="2"/>
      <c r="F48" s="2"/>
      <c r="G48" s="2"/>
      <c r="H48" s="2"/>
      <c r="I48" s="2"/>
      <c r="J48" s="2"/>
    </row>
    <row r="49" spans="1:10" ht="14.25" customHeight="1" x14ac:dyDescent="0.25">
      <c r="A49" s="6"/>
      <c r="B49" s="10"/>
      <c r="C49" s="6"/>
      <c r="D49" s="2"/>
      <c r="E49" s="2"/>
      <c r="F49" s="2"/>
      <c r="G49" s="2"/>
      <c r="H49" s="2"/>
      <c r="I49" s="2"/>
      <c r="J49" s="2"/>
    </row>
    <row r="50" spans="1:10" ht="14.25" customHeight="1" x14ac:dyDescent="0.25">
      <c r="A50" s="6"/>
      <c r="B50" s="10"/>
      <c r="C50" s="6"/>
      <c r="D50" s="2"/>
      <c r="E50" s="2"/>
      <c r="F50" s="2"/>
      <c r="G50" s="2"/>
      <c r="H50" s="2"/>
      <c r="I50" s="2"/>
      <c r="J50" s="2"/>
    </row>
    <row r="51" spans="1:10" ht="14.25" customHeight="1" x14ac:dyDescent="0.25">
      <c r="A51" s="6"/>
      <c r="B51" s="10"/>
      <c r="C51" s="6"/>
      <c r="D51" s="2"/>
      <c r="E51" s="2"/>
      <c r="F51" s="2"/>
      <c r="G51" s="2"/>
      <c r="H51" s="2"/>
      <c r="I51" s="2"/>
      <c r="J51" s="2"/>
    </row>
    <row r="52" spans="1:10" ht="14.25" customHeight="1" x14ac:dyDescent="0.25">
      <c r="A52" s="6"/>
      <c r="B52" s="10"/>
      <c r="C52" s="6"/>
      <c r="D52" s="2"/>
      <c r="E52" s="2"/>
      <c r="F52" s="2"/>
      <c r="G52" s="2"/>
      <c r="H52" s="2"/>
      <c r="I52" s="2"/>
      <c r="J52" s="2"/>
    </row>
    <row r="53" spans="1:10" ht="14.25" customHeight="1" x14ac:dyDescent="0.25">
      <c r="A53" s="6"/>
      <c r="B53" s="10"/>
      <c r="C53" s="6"/>
      <c r="D53" s="2"/>
      <c r="E53" s="2"/>
      <c r="F53" s="2"/>
      <c r="G53" s="2"/>
      <c r="H53" s="2"/>
      <c r="I53" s="2"/>
      <c r="J53" s="2"/>
    </row>
    <row r="54" spans="1:10" ht="14.25" customHeight="1" x14ac:dyDescent="0.25">
      <c r="A54" s="6"/>
      <c r="B54" s="10"/>
      <c r="C54" s="6"/>
      <c r="D54" s="2"/>
      <c r="E54" s="2"/>
      <c r="F54" s="2"/>
      <c r="G54" s="2"/>
      <c r="H54" s="2"/>
      <c r="I54" s="2"/>
      <c r="J54" s="2"/>
    </row>
    <row r="55" spans="1:10" ht="14.25" customHeight="1" x14ac:dyDescent="0.25">
      <c r="A55" s="6"/>
      <c r="B55" s="10"/>
      <c r="C55" s="6"/>
      <c r="D55" s="2"/>
      <c r="E55" s="2"/>
      <c r="F55" s="2"/>
      <c r="G55" s="2"/>
      <c r="H55" s="2"/>
      <c r="I55" s="2"/>
      <c r="J55" s="2"/>
    </row>
    <row r="56" spans="1:10" ht="14.25" customHeight="1" x14ac:dyDescent="0.25">
      <c r="A56" s="6"/>
      <c r="B56" s="10"/>
      <c r="C56" s="6"/>
      <c r="D56" s="2"/>
      <c r="E56" s="2"/>
      <c r="F56" s="2"/>
      <c r="G56" s="2"/>
      <c r="H56" s="2"/>
      <c r="I56" s="2"/>
      <c r="J56" s="2"/>
    </row>
    <row r="57" spans="1:10" ht="14.25" customHeight="1" x14ac:dyDescent="0.25">
      <c r="A57" s="6"/>
      <c r="B57" s="10"/>
      <c r="C57" s="6"/>
      <c r="D57" s="2"/>
      <c r="E57" s="2"/>
      <c r="F57" s="2"/>
      <c r="G57" s="2"/>
      <c r="H57" s="2"/>
      <c r="I57" s="2"/>
      <c r="J57" s="2"/>
    </row>
    <row r="58" spans="1:10" ht="14.25" customHeight="1" x14ac:dyDescent="0.25">
      <c r="A58" s="6"/>
      <c r="B58" s="10"/>
      <c r="C58" s="6"/>
      <c r="D58" s="2"/>
      <c r="E58" s="2"/>
      <c r="F58" s="2"/>
      <c r="G58" s="2"/>
      <c r="H58" s="2"/>
      <c r="I58" s="2"/>
      <c r="J58" s="2"/>
    </row>
    <row r="59" spans="1:10" ht="14.25" customHeight="1" x14ac:dyDescent="0.25">
      <c r="A59" s="6"/>
      <c r="B59" s="10"/>
      <c r="C59" s="6"/>
      <c r="D59" s="2"/>
      <c r="E59" s="2"/>
      <c r="F59" s="2"/>
      <c r="G59" s="2"/>
      <c r="H59" s="2"/>
      <c r="I59" s="2"/>
      <c r="J59" s="2"/>
    </row>
    <row r="60" spans="1:10" ht="14.25" customHeight="1" x14ac:dyDescent="0.25">
      <c r="A60" s="6"/>
      <c r="B60" s="10"/>
      <c r="C60" s="6"/>
      <c r="D60" s="2"/>
      <c r="E60" s="2"/>
      <c r="F60" s="2"/>
      <c r="G60" s="2"/>
      <c r="H60" s="2"/>
      <c r="I60" s="2"/>
      <c r="J60" s="2"/>
    </row>
    <row r="61" spans="1:10" ht="14.25" customHeight="1" x14ac:dyDescent="0.25">
      <c r="A61" s="6"/>
      <c r="B61" s="10"/>
      <c r="C61" s="6"/>
      <c r="D61" s="2"/>
      <c r="E61" s="2"/>
      <c r="F61" s="2"/>
      <c r="G61" s="2"/>
      <c r="H61" s="2"/>
      <c r="I61" s="2"/>
      <c r="J61" s="2"/>
    </row>
    <row r="62" spans="1:10" ht="14.25" customHeight="1" x14ac:dyDescent="0.25">
      <c r="A62" s="6"/>
      <c r="B62" s="10"/>
      <c r="C62" s="6"/>
      <c r="D62" s="2"/>
      <c r="E62" s="2"/>
      <c r="F62" s="2"/>
      <c r="G62" s="2"/>
      <c r="H62" s="2"/>
      <c r="I62" s="2"/>
      <c r="J62" s="2"/>
    </row>
    <row r="63" spans="1:10" ht="14.25" customHeight="1" x14ac:dyDescent="0.25">
      <c r="A63" s="6"/>
      <c r="B63" s="11"/>
      <c r="C63" s="6"/>
      <c r="D63" s="2"/>
      <c r="E63" s="2"/>
      <c r="F63" s="2"/>
      <c r="G63" s="2"/>
      <c r="H63" s="2"/>
      <c r="I63" s="2"/>
      <c r="J63" s="2"/>
    </row>
    <row r="64" spans="1:10" ht="14.25" customHeight="1" x14ac:dyDescent="0.25">
      <c r="A64" s="6"/>
      <c r="B64" s="11"/>
      <c r="C64" s="6"/>
      <c r="D64" s="2"/>
      <c r="E64" s="2"/>
      <c r="F64" s="2"/>
      <c r="G64" s="2"/>
      <c r="H64" s="2"/>
      <c r="I64" s="2"/>
      <c r="J64" s="2"/>
    </row>
    <row r="65" spans="1:10" ht="14.25" customHeight="1" x14ac:dyDescent="0.25">
      <c r="A65" s="6"/>
      <c r="B65" s="11"/>
      <c r="C65" s="6"/>
      <c r="D65" s="2"/>
      <c r="E65" s="2"/>
      <c r="F65" s="2"/>
      <c r="G65" s="2"/>
      <c r="H65" s="2"/>
      <c r="I65" s="2"/>
      <c r="J65" s="2"/>
    </row>
    <row r="66" spans="1:10" ht="14.25" customHeight="1" x14ac:dyDescent="0.25">
      <c r="A66" s="6"/>
      <c r="B66" s="11"/>
      <c r="C66" s="6"/>
      <c r="D66" s="2"/>
      <c r="E66" s="2"/>
      <c r="F66" s="2"/>
      <c r="G66" s="2"/>
      <c r="H66" s="2"/>
      <c r="I66" s="2"/>
      <c r="J66" s="2"/>
    </row>
    <row r="67" spans="1:10" ht="14.25" customHeight="1" x14ac:dyDescent="0.25">
      <c r="A67" s="6"/>
      <c r="B67" s="11"/>
      <c r="C67" s="6"/>
      <c r="D67" s="2"/>
      <c r="E67" s="2"/>
      <c r="F67" s="2"/>
      <c r="G67" s="2"/>
      <c r="H67" s="2"/>
      <c r="I67" s="2"/>
      <c r="J67" s="2"/>
    </row>
    <row r="68" spans="1:10" ht="14.25" customHeight="1" x14ac:dyDescent="0.25">
      <c r="A68" s="6"/>
      <c r="B68" s="11"/>
      <c r="C68" s="6"/>
      <c r="D68" s="2"/>
      <c r="E68" s="2"/>
      <c r="F68" s="2"/>
      <c r="G68" s="2"/>
      <c r="H68" s="2"/>
      <c r="I68" s="2"/>
      <c r="J68" s="2"/>
    </row>
    <row r="69" spans="1:10" ht="14.25" customHeight="1" x14ac:dyDescent="0.25">
      <c r="A69" s="6"/>
      <c r="B69" s="11"/>
      <c r="C69" s="6"/>
      <c r="D69" s="2"/>
      <c r="E69" s="2"/>
      <c r="F69" s="2"/>
      <c r="G69" s="2"/>
      <c r="H69" s="2"/>
      <c r="I69" s="2"/>
      <c r="J69" s="2"/>
    </row>
    <row r="70" spans="1:10" ht="14.25" customHeight="1" x14ac:dyDescent="0.25">
      <c r="A70" s="6"/>
      <c r="B70" s="11"/>
      <c r="C70" s="6"/>
      <c r="D70" s="2"/>
      <c r="E70" s="2"/>
      <c r="F70" s="2"/>
      <c r="G70" s="2"/>
      <c r="H70" s="2"/>
      <c r="I70" s="2"/>
      <c r="J70" s="2"/>
    </row>
    <row r="71" spans="1:10" ht="14.25" customHeight="1" x14ac:dyDescent="0.25">
      <c r="A71" s="6"/>
      <c r="B71" s="11"/>
      <c r="C71" s="6"/>
      <c r="D71" s="2"/>
      <c r="E71" s="2"/>
      <c r="F71" s="2"/>
      <c r="G71" s="2"/>
      <c r="H71" s="2"/>
      <c r="I71" s="2"/>
      <c r="J71" s="2"/>
    </row>
    <row r="72" spans="1:10" ht="14.25" customHeight="1" x14ac:dyDescent="0.25">
      <c r="A72" s="6"/>
      <c r="B72" s="11"/>
      <c r="C72" s="6"/>
      <c r="D72" s="2"/>
      <c r="E72" s="2"/>
      <c r="F72" s="2"/>
      <c r="G72" s="2"/>
      <c r="H72" s="2"/>
      <c r="I72" s="2"/>
      <c r="J72" s="2"/>
    </row>
    <row r="73" spans="1:10" ht="14.25" customHeight="1" x14ac:dyDescent="0.25">
      <c r="A73" s="6"/>
      <c r="B73" s="11"/>
      <c r="C73" s="6"/>
      <c r="D73" s="2"/>
      <c r="E73" s="2"/>
      <c r="F73" s="2"/>
      <c r="G73" s="2"/>
      <c r="H73" s="2"/>
      <c r="I73" s="2"/>
      <c r="J73" s="2"/>
    </row>
    <row r="74" spans="1:10" ht="14.25" customHeight="1" x14ac:dyDescent="0.25">
      <c r="A74" s="6"/>
      <c r="B74" s="11"/>
      <c r="C74" s="6"/>
      <c r="D74" s="2"/>
      <c r="E74" s="2"/>
      <c r="F74" s="2"/>
      <c r="G74" s="2"/>
      <c r="H74" s="2"/>
      <c r="I74" s="2"/>
      <c r="J74" s="2"/>
    </row>
    <row r="75" spans="1:10" ht="14.25" customHeight="1" x14ac:dyDescent="0.25">
      <c r="A75" s="6"/>
      <c r="B75" s="11"/>
      <c r="C75" s="6"/>
      <c r="D75" s="2"/>
      <c r="E75" s="2"/>
      <c r="F75" s="2"/>
      <c r="G75" s="2"/>
      <c r="H75" s="2"/>
      <c r="I75" s="2"/>
      <c r="J75" s="2"/>
    </row>
    <row r="76" spans="1:10" ht="14.25" customHeight="1" x14ac:dyDescent="0.25">
      <c r="A76" s="6"/>
      <c r="B76" s="11"/>
      <c r="C76" s="6"/>
      <c r="D76" s="2"/>
      <c r="E76" s="2"/>
      <c r="F76" s="2"/>
      <c r="G76" s="2"/>
      <c r="H76" s="2"/>
      <c r="I76" s="2"/>
      <c r="J76" s="2"/>
    </row>
    <row r="77" spans="1:10" ht="14.25" customHeight="1" x14ac:dyDescent="0.25">
      <c r="A77" s="6"/>
      <c r="B77" s="11"/>
      <c r="C77" s="6"/>
      <c r="D77" s="2"/>
      <c r="E77" s="2"/>
      <c r="F77" s="2"/>
      <c r="G77" s="2"/>
      <c r="H77" s="2"/>
      <c r="I77" s="2"/>
      <c r="J77" s="2"/>
    </row>
    <row r="78" spans="1:10" ht="14.25" customHeight="1" x14ac:dyDescent="0.25">
      <c r="A78" s="6"/>
      <c r="B78" s="11"/>
      <c r="C78" s="6"/>
      <c r="D78" s="2"/>
      <c r="E78" s="2"/>
      <c r="F78" s="2"/>
      <c r="G78" s="2"/>
      <c r="H78" s="2"/>
      <c r="I78" s="2"/>
      <c r="J78" s="2"/>
    </row>
    <row r="79" spans="1:10" ht="14.25" customHeight="1" x14ac:dyDescent="0.25">
      <c r="A79" s="6"/>
      <c r="B79" s="12"/>
      <c r="C79" s="6"/>
      <c r="D79" s="2"/>
      <c r="E79" s="2"/>
      <c r="F79" s="2"/>
      <c r="G79" s="2"/>
      <c r="H79" s="2"/>
      <c r="I79" s="2"/>
      <c r="J79" s="2"/>
    </row>
    <row r="80" spans="1:10" ht="14.25" customHeight="1" x14ac:dyDescent="0.25">
      <c r="A80" s="6"/>
      <c r="B80" s="12"/>
      <c r="C80" s="6"/>
      <c r="D80" s="2"/>
      <c r="E80" s="2"/>
      <c r="F80" s="2"/>
      <c r="G80" s="2"/>
      <c r="H80" s="2"/>
      <c r="I80" s="2"/>
      <c r="J80" s="2"/>
    </row>
    <row r="81" spans="1:10" ht="14.25" customHeight="1" x14ac:dyDescent="0.25">
      <c r="A81" s="6"/>
      <c r="B81" s="12"/>
      <c r="C81" s="6"/>
      <c r="D81" s="2"/>
      <c r="E81" s="2"/>
      <c r="F81" s="2"/>
      <c r="G81" s="2"/>
      <c r="H81" s="2"/>
      <c r="I81" s="2"/>
      <c r="J81" s="2"/>
    </row>
    <row r="82" spans="1:10" ht="14.25" customHeight="1" x14ac:dyDescent="0.25">
      <c r="A82" s="6"/>
      <c r="B82" s="12"/>
      <c r="C82" s="6"/>
      <c r="D82" s="2"/>
      <c r="E82" s="2"/>
      <c r="F82" s="2"/>
      <c r="G82" s="2"/>
      <c r="H82" s="2"/>
      <c r="I82" s="2"/>
      <c r="J82" s="2"/>
    </row>
    <row r="83" spans="1:10" ht="14.25" customHeight="1" x14ac:dyDescent="0.25">
      <c r="A83" s="6"/>
      <c r="B83" s="12"/>
      <c r="C83" s="6"/>
      <c r="D83" s="2"/>
      <c r="E83" s="2"/>
      <c r="F83" s="2"/>
      <c r="G83" s="2"/>
      <c r="H83" s="2"/>
      <c r="I83" s="2"/>
      <c r="J83" s="2"/>
    </row>
    <row r="84" spans="1:10" ht="14.25" customHeight="1" x14ac:dyDescent="0.25">
      <c r="A84" s="6"/>
      <c r="B84" s="12"/>
      <c r="C84" s="6"/>
      <c r="D84" s="2"/>
      <c r="E84" s="2"/>
      <c r="F84" s="2"/>
      <c r="G84" s="2"/>
      <c r="H84" s="2"/>
      <c r="I84" s="2"/>
      <c r="J84" s="2"/>
    </row>
    <row r="85" spans="1:10" ht="14.25" customHeight="1" x14ac:dyDescent="0.25">
      <c r="A85" s="6"/>
      <c r="B85" s="12"/>
      <c r="C85" s="6"/>
      <c r="D85" s="2"/>
      <c r="E85" s="2"/>
      <c r="F85" s="2"/>
      <c r="G85" s="2"/>
      <c r="H85" s="2"/>
      <c r="I85" s="2"/>
      <c r="J85" s="2"/>
    </row>
    <row r="86" spans="1:10" ht="14.25" customHeight="1" x14ac:dyDescent="0.25">
      <c r="A86" s="6"/>
      <c r="B86" s="12"/>
      <c r="C86" s="6"/>
      <c r="D86" s="2"/>
      <c r="E86" s="2"/>
      <c r="F86" s="2"/>
      <c r="G86" s="2"/>
      <c r="H86" s="2"/>
      <c r="I86" s="2"/>
      <c r="J86" s="2"/>
    </row>
    <row r="87" spans="1:10" ht="14.25" customHeight="1" x14ac:dyDescent="0.25">
      <c r="A87" s="6"/>
      <c r="B87" s="12"/>
      <c r="C87" s="6"/>
      <c r="D87" s="2"/>
      <c r="E87" s="2"/>
      <c r="F87" s="2"/>
      <c r="G87" s="2"/>
      <c r="H87" s="2"/>
      <c r="I87" s="2"/>
      <c r="J87" s="2"/>
    </row>
    <row r="88" spans="1:10" ht="14.25" customHeight="1" x14ac:dyDescent="0.25">
      <c r="A88" s="6"/>
      <c r="B88" s="12"/>
      <c r="C88" s="6"/>
      <c r="D88" s="2"/>
      <c r="E88" s="2"/>
      <c r="F88" s="2"/>
      <c r="G88" s="2"/>
      <c r="H88" s="2"/>
      <c r="I88" s="2"/>
      <c r="J88" s="2"/>
    </row>
    <row r="89" spans="1:10" ht="14.25" customHeight="1" x14ac:dyDescent="0.25">
      <c r="A89" s="6"/>
      <c r="B89" s="12"/>
      <c r="C89" s="6"/>
      <c r="D89" s="2"/>
      <c r="E89" s="2"/>
      <c r="F89" s="2"/>
      <c r="G89" s="2"/>
      <c r="H89" s="2"/>
      <c r="I89" s="2"/>
      <c r="J89" s="2"/>
    </row>
    <row r="90" spans="1:10" ht="14.25" customHeight="1" x14ac:dyDescent="0.25">
      <c r="A90" s="6"/>
      <c r="B90" s="12"/>
      <c r="C90" s="6"/>
      <c r="D90" s="2"/>
      <c r="E90" s="2"/>
      <c r="F90" s="2"/>
      <c r="G90" s="2"/>
      <c r="H90" s="2"/>
      <c r="I90" s="2"/>
      <c r="J90" s="2"/>
    </row>
    <row r="91" spans="1:10" ht="14.25" customHeight="1" x14ac:dyDescent="0.25">
      <c r="A91" s="6"/>
      <c r="B91" s="12"/>
      <c r="C91" s="6"/>
      <c r="D91" s="2"/>
      <c r="E91" s="2"/>
      <c r="F91" s="2"/>
      <c r="G91" s="2"/>
      <c r="H91" s="2"/>
      <c r="I91" s="2"/>
      <c r="J91" s="2"/>
    </row>
    <row r="92" spans="1:10" ht="14.25" customHeight="1" x14ac:dyDescent="0.25">
      <c r="A92" s="6"/>
      <c r="B92" s="12"/>
      <c r="C92" s="6"/>
      <c r="D92" s="2"/>
      <c r="E92" s="2"/>
      <c r="F92" s="2"/>
      <c r="G92" s="2"/>
      <c r="H92" s="2"/>
      <c r="I92" s="2"/>
      <c r="J92" s="2"/>
    </row>
    <row r="93" spans="1:10" ht="14.25" customHeight="1" x14ac:dyDescent="0.25">
      <c r="A93" s="6"/>
      <c r="B93" s="12"/>
      <c r="C93" s="6"/>
      <c r="D93" s="2"/>
      <c r="E93" s="2"/>
      <c r="F93" s="2"/>
      <c r="G93" s="2"/>
      <c r="H93" s="2"/>
      <c r="I93" s="2"/>
      <c r="J93" s="2"/>
    </row>
    <row r="94" spans="1:10" ht="14.25" customHeight="1" x14ac:dyDescent="0.25">
      <c r="A94" s="6"/>
      <c r="B94" s="12"/>
      <c r="C94" s="6"/>
      <c r="D94" s="2"/>
      <c r="E94" s="2"/>
      <c r="F94" s="2"/>
      <c r="G94" s="2"/>
      <c r="H94" s="2"/>
      <c r="I94" s="2"/>
      <c r="J94" s="2"/>
    </row>
    <row r="95" spans="1:10" ht="14.25" customHeight="1" x14ac:dyDescent="0.25">
      <c r="A95" s="6"/>
      <c r="B95" s="12"/>
      <c r="C95" s="6"/>
      <c r="D95" s="2"/>
      <c r="E95" s="2"/>
      <c r="F95" s="2"/>
      <c r="G95" s="2"/>
      <c r="H95" s="2"/>
      <c r="I95" s="2"/>
      <c r="J95" s="2"/>
    </row>
    <row r="96" spans="1:10" ht="14.25" customHeight="1" x14ac:dyDescent="0.25">
      <c r="A96" s="6"/>
      <c r="B96" s="12"/>
      <c r="C96" s="6"/>
      <c r="D96" s="2"/>
      <c r="E96" s="2"/>
      <c r="F96" s="2"/>
      <c r="G96" s="2"/>
      <c r="H96" s="2"/>
      <c r="I96" s="2"/>
      <c r="J96" s="2"/>
    </row>
    <row r="97" spans="1:10" ht="14.25" customHeight="1" x14ac:dyDescent="0.25">
      <c r="A97" s="6"/>
      <c r="B97" s="12"/>
      <c r="C97" s="6"/>
      <c r="D97" s="2"/>
      <c r="E97" s="2"/>
      <c r="F97" s="2"/>
      <c r="G97" s="2"/>
      <c r="H97" s="2"/>
      <c r="I97" s="2"/>
      <c r="J97" s="2"/>
    </row>
    <row r="98" spans="1:10" ht="14.25" customHeight="1" x14ac:dyDescent="0.25">
      <c r="A98" s="6"/>
      <c r="B98" s="12"/>
      <c r="C98" s="6"/>
      <c r="D98" s="2"/>
      <c r="E98" s="2"/>
      <c r="F98" s="2"/>
      <c r="G98" s="2"/>
      <c r="H98" s="2"/>
      <c r="I98" s="2"/>
      <c r="J98" s="2"/>
    </row>
    <row r="99" spans="1:10" ht="14.25" customHeight="1" x14ac:dyDescent="0.25">
      <c r="A99" s="6"/>
      <c r="B99" s="12"/>
      <c r="C99" s="6"/>
      <c r="D99" s="2"/>
      <c r="E99" s="2"/>
      <c r="F99" s="2"/>
      <c r="G99" s="2"/>
      <c r="H99" s="2"/>
      <c r="I99" s="2"/>
      <c r="J99" s="2"/>
    </row>
    <row r="100" spans="1:10" ht="14.25" customHeight="1" x14ac:dyDescent="0.25">
      <c r="A100" s="6"/>
      <c r="B100" s="12"/>
      <c r="C100" s="6"/>
      <c r="D100" s="2"/>
      <c r="E100" s="2"/>
      <c r="F100" s="2"/>
      <c r="G100" s="2"/>
      <c r="H100" s="2"/>
      <c r="I100" s="2"/>
      <c r="J100" s="2"/>
    </row>
    <row r="101" spans="1:10" ht="14.25" customHeight="1" x14ac:dyDescent="0.25">
      <c r="A101" s="6"/>
      <c r="B101" s="12"/>
      <c r="C101" s="6"/>
      <c r="D101" s="2"/>
      <c r="E101" s="2"/>
      <c r="F101" s="2"/>
      <c r="G101" s="2"/>
      <c r="H101" s="2"/>
      <c r="I101" s="2"/>
      <c r="J101" s="2"/>
    </row>
    <row r="102" spans="1:10" ht="14.25" customHeight="1" x14ac:dyDescent="0.25">
      <c r="A102" s="6"/>
      <c r="B102" s="12"/>
      <c r="C102" s="6"/>
      <c r="D102" s="2"/>
      <c r="E102" s="2"/>
      <c r="F102" s="2"/>
      <c r="G102" s="2"/>
      <c r="H102" s="2"/>
      <c r="I102" s="2"/>
      <c r="J102" s="2"/>
    </row>
    <row r="103" spans="1:10" ht="14.25" customHeight="1" x14ac:dyDescent="0.25">
      <c r="A103" s="6"/>
      <c r="B103" s="12"/>
      <c r="C103" s="6"/>
      <c r="D103" s="2"/>
      <c r="E103" s="2"/>
      <c r="F103" s="2"/>
      <c r="G103" s="2"/>
      <c r="H103" s="2"/>
      <c r="I103" s="2"/>
      <c r="J103" s="2"/>
    </row>
    <row r="104" spans="1:10" ht="14.25" customHeight="1" x14ac:dyDescent="0.25">
      <c r="A104" s="6"/>
      <c r="B104" s="12"/>
      <c r="C104" s="6"/>
      <c r="D104" s="2"/>
      <c r="E104" s="2"/>
      <c r="F104" s="2"/>
      <c r="G104" s="2"/>
      <c r="H104" s="2"/>
      <c r="I104" s="2"/>
      <c r="J104" s="2"/>
    </row>
    <row r="105" spans="1:10" ht="14.25" customHeight="1" x14ac:dyDescent="0.25">
      <c r="A105" s="6"/>
      <c r="B105" s="12"/>
      <c r="C105" s="6"/>
      <c r="D105" s="2"/>
      <c r="E105" s="2"/>
      <c r="F105" s="2"/>
      <c r="G105" s="2"/>
      <c r="H105" s="2"/>
      <c r="I105" s="2"/>
      <c r="J105" s="2"/>
    </row>
    <row r="106" spans="1:10" ht="14.25" customHeight="1" x14ac:dyDescent="0.25">
      <c r="A106" s="6"/>
      <c r="B106" s="12"/>
      <c r="C106" s="6"/>
      <c r="D106" s="2"/>
      <c r="E106" s="2"/>
      <c r="F106" s="2"/>
      <c r="G106" s="2"/>
      <c r="H106" s="2"/>
      <c r="I106" s="2"/>
      <c r="J106" s="2"/>
    </row>
    <row r="107" spans="1:10" ht="14.25" customHeight="1" x14ac:dyDescent="0.25">
      <c r="A107" s="6"/>
      <c r="B107" s="12"/>
      <c r="C107" s="6"/>
      <c r="D107" s="2"/>
      <c r="E107" s="2"/>
      <c r="F107" s="2"/>
      <c r="G107" s="2"/>
      <c r="H107" s="2"/>
      <c r="I107" s="2"/>
      <c r="J107" s="2"/>
    </row>
    <row r="108" spans="1:10" ht="14.25" customHeight="1" x14ac:dyDescent="0.25">
      <c r="A108" s="6"/>
      <c r="B108" s="12"/>
      <c r="C108" s="6"/>
      <c r="D108" s="2"/>
      <c r="E108" s="2"/>
      <c r="F108" s="2"/>
      <c r="G108" s="2"/>
      <c r="H108" s="2"/>
      <c r="I108" s="2"/>
      <c r="J108" s="2"/>
    </row>
    <row r="109" spans="1:10" ht="14.25" customHeight="1" x14ac:dyDescent="0.25">
      <c r="A109" s="6"/>
      <c r="B109" s="13"/>
      <c r="C109" s="6"/>
      <c r="D109" s="2"/>
      <c r="E109" s="2"/>
      <c r="F109" s="2"/>
      <c r="G109" s="2"/>
      <c r="H109" s="2"/>
      <c r="I109" s="2"/>
      <c r="J109" s="2"/>
    </row>
    <row r="110" spans="1:10" ht="14.25" customHeight="1" x14ac:dyDescent="0.25">
      <c r="A110" s="6"/>
      <c r="B110" s="13"/>
      <c r="C110" s="6"/>
      <c r="D110" s="2"/>
      <c r="E110" s="2"/>
      <c r="F110" s="2"/>
      <c r="G110" s="2"/>
      <c r="H110" s="2"/>
      <c r="I110" s="2"/>
      <c r="J110" s="2"/>
    </row>
    <row r="111" spans="1:10" ht="14.25" customHeight="1" x14ac:dyDescent="0.25">
      <c r="A111" s="6"/>
      <c r="B111" s="13"/>
      <c r="C111" s="6"/>
      <c r="D111" s="2"/>
      <c r="E111" s="2"/>
      <c r="F111" s="2"/>
      <c r="G111" s="2"/>
      <c r="H111" s="2"/>
      <c r="I111" s="2"/>
      <c r="J111" s="2"/>
    </row>
    <row r="112" spans="1:10" ht="14.25" customHeight="1" x14ac:dyDescent="0.25">
      <c r="A112" s="6"/>
      <c r="B112" s="13"/>
      <c r="C112" s="6"/>
      <c r="D112" s="2"/>
      <c r="E112" s="2"/>
      <c r="F112" s="2"/>
      <c r="G112" s="2"/>
      <c r="H112" s="2"/>
      <c r="I112" s="2"/>
      <c r="J112" s="2"/>
    </row>
    <row r="113" spans="1:10" ht="14.25" customHeight="1" x14ac:dyDescent="0.25">
      <c r="A113" s="6"/>
      <c r="B113" s="13"/>
      <c r="C113" s="6"/>
      <c r="D113" s="2"/>
      <c r="E113" s="2"/>
      <c r="F113" s="2"/>
      <c r="G113" s="2"/>
      <c r="H113" s="2"/>
      <c r="I113" s="2"/>
      <c r="J113" s="2"/>
    </row>
    <row r="114" spans="1:10" ht="14.25" customHeight="1" x14ac:dyDescent="0.25">
      <c r="A114" s="6"/>
      <c r="B114" s="13"/>
      <c r="C114" s="6"/>
      <c r="D114" s="2"/>
      <c r="E114" s="2"/>
      <c r="F114" s="2"/>
      <c r="G114" s="2"/>
      <c r="H114" s="2"/>
      <c r="I114" s="2"/>
      <c r="J114" s="2"/>
    </row>
    <row r="115" spans="1:10" ht="14.25" customHeight="1" x14ac:dyDescent="0.25">
      <c r="A115" s="6"/>
      <c r="B115" s="13"/>
      <c r="C115" s="6"/>
      <c r="D115" s="2"/>
      <c r="E115" s="2"/>
      <c r="F115" s="2"/>
      <c r="G115" s="2"/>
      <c r="H115" s="2"/>
      <c r="I115" s="2"/>
      <c r="J115" s="2"/>
    </row>
    <row r="116" spans="1:10" ht="14.25" customHeight="1" x14ac:dyDescent="0.25">
      <c r="A116" s="6"/>
      <c r="B116" s="13"/>
      <c r="C116" s="6"/>
      <c r="D116" s="2"/>
      <c r="E116" s="2"/>
      <c r="F116" s="2"/>
      <c r="G116" s="2"/>
      <c r="H116" s="2"/>
      <c r="I116" s="2"/>
      <c r="J116" s="2"/>
    </row>
    <row r="117" spans="1:10" ht="14.25" customHeight="1" x14ac:dyDescent="0.25">
      <c r="A117" s="6"/>
      <c r="B117" s="13"/>
      <c r="C117" s="6"/>
      <c r="D117" s="2"/>
      <c r="E117" s="2"/>
      <c r="F117" s="2"/>
      <c r="G117" s="2"/>
      <c r="H117" s="2"/>
      <c r="I117" s="2"/>
      <c r="J117" s="2"/>
    </row>
    <row r="118" spans="1:10" ht="14.25" customHeight="1" x14ac:dyDescent="0.25">
      <c r="A118" s="6"/>
      <c r="B118" s="13"/>
      <c r="C118" s="6"/>
      <c r="D118" s="2"/>
      <c r="E118" s="2"/>
      <c r="F118" s="2"/>
      <c r="G118" s="2"/>
      <c r="H118" s="2"/>
      <c r="I118" s="2"/>
      <c r="J118" s="2"/>
    </row>
    <row r="119" spans="1:10" ht="14.25" customHeight="1" x14ac:dyDescent="0.25">
      <c r="A119" s="6"/>
      <c r="B119" s="13"/>
      <c r="C119" s="6"/>
      <c r="D119" s="2"/>
      <c r="E119" s="2"/>
      <c r="F119" s="2"/>
      <c r="G119" s="2"/>
      <c r="H119" s="2"/>
      <c r="I119" s="2"/>
      <c r="J119" s="2"/>
    </row>
    <row r="120" spans="1:10" ht="14.25" customHeight="1" x14ac:dyDescent="0.25">
      <c r="A120" s="6"/>
      <c r="B120" s="13"/>
      <c r="C120" s="6"/>
      <c r="D120" s="2"/>
      <c r="E120" s="2"/>
      <c r="F120" s="2"/>
      <c r="G120" s="2"/>
      <c r="H120" s="2"/>
      <c r="I120" s="2"/>
      <c r="J120" s="2"/>
    </row>
    <row r="121" spans="1:10" ht="14.25" customHeight="1" x14ac:dyDescent="0.25">
      <c r="A121" s="6"/>
      <c r="B121" s="13"/>
      <c r="C121" s="6"/>
      <c r="D121" s="2"/>
      <c r="E121" s="2"/>
      <c r="F121" s="2"/>
      <c r="G121" s="2"/>
      <c r="H121" s="2"/>
      <c r="I121" s="2"/>
      <c r="J121" s="2"/>
    </row>
    <row r="122" spans="1:10" ht="14.25" customHeight="1" x14ac:dyDescent="0.25">
      <c r="A122" s="6"/>
      <c r="B122" s="13"/>
      <c r="C122" s="6"/>
      <c r="D122" s="2"/>
      <c r="E122" s="2"/>
      <c r="F122" s="2"/>
      <c r="G122" s="2"/>
      <c r="H122" s="2"/>
      <c r="I122" s="2"/>
      <c r="J122" s="2"/>
    </row>
    <row r="123" spans="1:10" ht="14.25" customHeight="1" x14ac:dyDescent="0.25">
      <c r="A123" s="6"/>
      <c r="B123" s="13"/>
      <c r="C123" s="6"/>
      <c r="D123" s="2"/>
      <c r="E123" s="2"/>
      <c r="F123" s="2"/>
      <c r="G123" s="2"/>
      <c r="H123" s="2"/>
      <c r="I123" s="2"/>
      <c r="J123" s="2"/>
    </row>
    <row r="124" spans="1:10" ht="14.25" customHeight="1" x14ac:dyDescent="0.25">
      <c r="A124" s="6"/>
      <c r="B124" s="13"/>
      <c r="C124" s="6"/>
      <c r="D124" s="2"/>
      <c r="E124" s="2"/>
      <c r="F124" s="2"/>
      <c r="G124" s="2"/>
      <c r="H124" s="2"/>
      <c r="I124" s="2"/>
      <c r="J124" s="2"/>
    </row>
    <row r="125" spans="1:10" ht="14.25" customHeight="1" x14ac:dyDescent="0.25">
      <c r="A125" s="6"/>
      <c r="B125" s="13"/>
      <c r="C125" s="6"/>
      <c r="D125" s="2"/>
      <c r="E125" s="2"/>
      <c r="F125" s="2"/>
      <c r="G125" s="2"/>
      <c r="H125" s="2"/>
      <c r="I125" s="2"/>
      <c r="J125" s="2"/>
    </row>
    <row r="126" spans="1:10" ht="14.25" customHeight="1" x14ac:dyDescent="0.25">
      <c r="A126" s="6"/>
      <c r="B126" s="13"/>
      <c r="C126" s="14"/>
      <c r="D126" s="2"/>
      <c r="E126" s="2"/>
      <c r="F126" s="2"/>
      <c r="G126" s="2"/>
      <c r="H126" s="2"/>
      <c r="I126" s="2"/>
      <c r="J126" s="2"/>
    </row>
    <row r="127" spans="1:10" ht="15.75" customHeight="1" x14ac:dyDescent="0.2"/>
    <row r="128" spans="1:10" ht="15.75" customHeight="1" x14ac:dyDescent="0.2"/>
    <row r="129" spans="11:11" ht="15.75" customHeight="1" x14ac:dyDescent="0.2"/>
    <row r="130" spans="11:11" ht="15.75" customHeight="1" x14ac:dyDescent="0.2"/>
    <row r="131" spans="11:11" ht="15.75" customHeight="1" x14ac:dyDescent="0.2">
      <c r="K131" s="1" t="s">
        <v>168</v>
      </c>
    </row>
    <row r="132" spans="11:11" ht="15.75" customHeight="1" x14ac:dyDescent="0.2"/>
    <row r="133" spans="11:11" ht="15.75" customHeight="1" x14ac:dyDescent="0.2"/>
    <row r="134" spans="11:11" ht="15.75" customHeight="1" x14ac:dyDescent="0.2"/>
    <row r="135" spans="11:11" ht="15.75" customHeight="1" x14ac:dyDescent="0.2"/>
    <row r="136" spans="11:11" ht="15.75" customHeight="1" x14ac:dyDescent="0.2"/>
    <row r="137" spans="11:11" ht="15.75" customHeight="1" x14ac:dyDescent="0.2"/>
    <row r="138" spans="11:11" ht="15.75" customHeight="1" x14ac:dyDescent="0.2"/>
    <row r="139" spans="11:11" ht="15.75" customHeight="1" x14ac:dyDescent="0.2"/>
    <row r="140" spans="11:11" ht="15.75" customHeight="1" x14ac:dyDescent="0.2"/>
    <row r="141" spans="11:11" ht="15.75" customHeight="1" x14ac:dyDescent="0.2"/>
    <row r="142" spans="11:11" ht="15.75" customHeight="1" x14ac:dyDescent="0.2"/>
    <row r="143" spans="11:11" ht="15.75" customHeight="1" x14ac:dyDescent="0.2"/>
    <row r="144" spans="11:11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Condiciones</vt:lpstr>
      <vt:lpstr>posiciones</vt:lpstr>
      <vt:lpstr>Plan de Estiba</vt:lpstr>
      <vt:lpstr>Pesos</vt:lpstr>
      <vt:lpstr>Plan de Estiba Callao</vt:lpstr>
      <vt:lpstr>Pesos Callao</vt:lpstr>
      <vt:lpstr>Plan de Estiba Guayaquil</vt:lpstr>
      <vt:lpstr>Pesos Guayaquil</vt:lpstr>
      <vt:lpstr>Plan de Estiba Panama</vt:lpstr>
      <vt:lpstr>Pesos Panamá</vt:lpstr>
      <vt:lpstr>Plan de Estiba Cartagena</vt:lpstr>
      <vt:lpstr>Pesos Cartagena</vt:lpstr>
      <vt:lpstr>Plan de Estiba Houston</vt:lpstr>
      <vt:lpstr>Pesos Houston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Vicente</dc:creator>
  <cp:lastModifiedBy>Vicente Ignacio Amigo Araya</cp:lastModifiedBy>
  <dcterms:created xsi:type="dcterms:W3CDTF">2024-10-10T20:51:45Z</dcterms:created>
  <dcterms:modified xsi:type="dcterms:W3CDTF">2024-10-11T00:10:31Z</dcterms:modified>
</cp:coreProperties>
</file>