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H29"/>
  <c r="J29"/>
  <c r="H30"/>
  <c r="I30"/>
  <c r="H31"/>
  <c r="I31"/>
  <c r="H32"/>
  <c r="I32"/>
  <c r="H33"/>
  <c r="I33"/>
  <c r="H34"/>
  <c r="I34"/>
  <c r="H35"/>
  <c r="I35"/>
  <c r="H36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<sst xmlns="http://schemas.openxmlformats.org/spreadsheetml/2006/main" count="72" uniqueCount="45">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</sst>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8" formatCode="&quot;$&quot;\ #,##0"/>
  </numFmts>
  <fonts count="10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9" fontId="6" fillId="0" borderId="0" xfId="0" applyNumberFormat="1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0" xfId="0" applyFont="1"/>
    <xf numFmtId="0" fontId="8" fillId="0" borderId="3" xfId="0" applyFont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wrapText="1"/>
    </xf>
    <xf numFmtId="9" fontId="0" fillId="4" borderId="1" xfId="0" applyNumberFormat="1" applyFill="1" applyBorder="1" applyAlignment="1">
      <alignment wrapText="1"/>
    </xf>
    <xf numFmtId="9" fontId="0" fillId="0" borderId="0" xfId="0" applyNumberForma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168" fontId="0" fillId="0" borderId="0" xfId="0" applyNumberFormat="1" applyAlignment="1">
      <alignment horizontal="right" vertical="center" wrapText="1"/>
    </xf>
    <xf numFmtId="168" fontId="0" fillId="0" borderId="0" xfId="1" applyNumberFormat="1" applyFont="1" applyAlignment="1">
      <alignment vertical="center" wrapText="1"/>
    </xf>
    <xf numFmtId="168" fontId="0" fillId="0" borderId="0" xfId="0" applyNumberFormat="1" applyAlignment="1">
      <alignment vertical="center" wrapText="1"/>
    </xf>
  </cellXfs>
  <cellStyles count="2">
    <cellStyle name="Millares" xfId="1" builtinId="3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714375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5" workbookViewId="0">
      <selection activeCell="K31" sqref="K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8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7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6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6" t="s">
        <v>3</v>
      </c>
      <c r="L6" s="6"/>
      <c r="M6" s="6"/>
      <c r="N6" s="6"/>
      <c r="O6" s="6"/>
      <c r="P6" s="6"/>
      <c r="Q6" s="6"/>
      <c r="R6" s="6"/>
      <c r="S6" s="6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6" t="s">
        <v>4</v>
      </c>
      <c r="L7" s="6"/>
      <c r="M7" s="6"/>
      <c r="N7" s="6"/>
      <c r="O7" s="6"/>
      <c r="P7" s="6"/>
      <c r="Q7" s="6"/>
      <c r="R7" s="6"/>
      <c r="S7" s="6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6" t="s">
        <v>5</v>
      </c>
      <c r="L8" s="6"/>
      <c r="M8" s="6"/>
      <c r="N8" s="6"/>
      <c r="O8" s="6"/>
      <c r="P8" s="6"/>
      <c r="Q8" s="6"/>
      <c r="R8" s="6"/>
      <c r="S8" s="6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6" t="s">
        <v>6</v>
      </c>
      <c r="L9" s="6"/>
      <c r="M9" s="6"/>
      <c r="N9" s="6"/>
      <c r="O9" s="6"/>
      <c r="P9" s="6"/>
      <c r="Q9" s="6"/>
      <c r="R9" s="6"/>
      <c r="S9" s="6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E22" s="17"/>
    </row>
    <row r="25" spans="1:11" ht="21.95" customHeight="1" thickBot="1">
      <c r="D25" s="14">
        <v>0.35</v>
      </c>
      <c r="E25" s="14">
        <v>0.25</v>
      </c>
      <c r="F25" s="14">
        <v>0.1</v>
      </c>
      <c r="G25" s="14">
        <v>0.3</v>
      </c>
    </row>
    <row r="26" spans="1:11" ht="21.95" customHeight="1" thickBot="1">
      <c r="B26" s="12" t="s">
        <v>7</v>
      </c>
      <c r="C26" s="12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2" t="s">
        <v>13</v>
      </c>
    </row>
    <row r="27" spans="1:11" ht="21.95" customHeight="1" thickBot="1">
      <c r="B27" s="11" t="s">
        <v>20</v>
      </c>
      <c r="C27" s="11" t="s">
        <v>21</v>
      </c>
      <c r="D27" s="11">
        <v>8.6999999999999993</v>
      </c>
      <c r="E27" s="11">
        <v>7.8</v>
      </c>
      <c r="F27" s="16">
        <v>6.9</v>
      </c>
      <c r="G27" s="11">
        <v>8.9</v>
      </c>
      <c r="H27" s="19">
        <f>D27*$D$25+E27*$E$25+F27*$F$25+G27*$G$25</f>
        <v>8.3550000000000004</v>
      </c>
    </row>
    <row r="28" spans="1:11" ht="21.95" customHeight="1" thickBot="1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9">
        <f>D28*$D$25+E28*$E$25+F28*$F$25+G28*$G$25</f>
        <v>8.0150000000000006</v>
      </c>
    </row>
    <row r="29" spans="1:11" ht="21.95" customHeight="1" thickBot="1"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9">
        <f>D29*$D$25+E29*$E$25+F29*$F$25+G29*$G$25</f>
        <v>8.004999999999999</v>
      </c>
    </row>
    <row r="30" spans="1:11" ht="21.95" customHeight="1" thickBot="1">
      <c r="B30" s="11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5">
        <f>D30*$D$25+E30*$E$25+F30*$F$25+G30*$G$25</f>
        <v>7.5449999999999999</v>
      </c>
    </row>
    <row r="31" spans="1:11" ht="21.95" customHeight="1" thickBot="1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5">
        <f>D31*$D$25+E31*$E$25+F31*$F$25+G31*$G$25</f>
        <v>6.95</v>
      </c>
    </row>
    <row r="32" spans="1:11" ht="21.95" customHeight="1" thickBot="1">
      <c r="B32" s="11" t="s">
        <v>24</v>
      </c>
      <c r="C32" s="11" t="s">
        <v>25</v>
      </c>
      <c r="D32" s="11">
        <v>5.8</v>
      </c>
      <c r="E32" s="11">
        <v>7.9</v>
      </c>
      <c r="F32" s="11">
        <v>8</v>
      </c>
      <c r="G32" s="11">
        <v>6.8</v>
      </c>
      <c r="H32" s="15">
        <f>D32*$D$25+E32*$E$25+F32*$F$25+G32*$G$25</f>
        <v>6.8449999999999998</v>
      </c>
    </row>
    <row r="33" spans="2:8" ht="21.95" customHeight="1" thickBot="1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8">
        <v>4.5999999999999996</v>
      </c>
      <c r="H33" s="15">
        <f>D33*$D$25+E33*$E$25+F33*$F$25+G33*$G$25</f>
        <v>6.84</v>
      </c>
    </row>
    <row r="34" spans="2:8" ht="21.95" customHeight="1" thickBot="1">
      <c r="B34" s="11" t="s">
        <v>18</v>
      </c>
      <c r="C34" s="11" t="s">
        <v>19</v>
      </c>
      <c r="D34" s="11">
        <v>6.8</v>
      </c>
      <c r="E34" s="11">
        <v>6.7</v>
      </c>
      <c r="F34" s="11">
        <v>7.8</v>
      </c>
      <c r="G34" s="18">
        <v>5.8</v>
      </c>
      <c r="H34" s="15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3" workbookViewId="0">
      <selection activeCell="K29" sqref="K29"/>
    </sheetView>
  </sheetViews>
  <sheetFormatPr baseColWidth="10" defaultRowHeight="15.75"/>
  <cols>
    <col min="5" max="5" width="13.375" bestFit="1" customWidth="1"/>
    <col min="7" max="7" width="13.875" bestFit="1" customWidth="1"/>
    <col min="8" max="8" width="14.75" bestFit="1" customWidth="1"/>
    <col min="9" max="9" width="19.75" bestFit="1" customWidth="1"/>
    <col min="10" max="10" width="8.8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4"/>
      <c r="R5" s="4"/>
      <c r="S5" s="4"/>
      <c r="T5" s="4"/>
      <c r="U5" s="4"/>
      <c r="V5" s="4"/>
    </row>
    <row r="6" spans="1:22">
      <c r="A6" s="10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 t="s">
        <v>1</v>
      </c>
      <c r="P6" s="4"/>
      <c r="Q6" s="4"/>
      <c r="R6" s="4"/>
      <c r="S6" s="4"/>
      <c r="T6" s="4"/>
      <c r="U6" s="4"/>
      <c r="V6" s="4"/>
    </row>
    <row r="7" spans="1:22">
      <c r="A7" s="1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/>
      <c r="P7" s="4"/>
      <c r="Q7" s="4"/>
      <c r="R7" s="4"/>
      <c r="S7" s="4"/>
      <c r="T7" s="4"/>
      <c r="U7" s="4"/>
      <c r="V7" s="4"/>
    </row>
    <row r="8" spans="1:22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6" t="s">
        <v>40</v>
      </c>
      <c r="P8" s="6"/>
      <c r="Q8" s="6"/>
      <c r="R8" s="6"/>
      <c r="S8" s="6"/>
      <c r="T8" s="6"/>
      <c r="U8" s="6"/>
      <c r="V8" s="4"/>
    </row>
    <row r="9" spans="1:2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6" t="s">
        <v>41</v>
      </c>
      <c r="P9" s="6"/>
      <c r="Q9" s="6"/>
      <c r="R9" s="6"/>
      <c r="S9" s="6"/>
      <c r="T9" s="6"/>
      <c r="U9" s="6"/>
      <c r="V9" s="4"/>
    </row>
    <row r="10" spans="1:22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6" t="s">
        <v>42</v>
      </c>
      <c r="P10" s="6"/>
      <c r="Q10" s="6"/>
      <c r="R10" s="6"/>
      <c r="S10" s="6"/>
      <c r="T10" s="6"/>
      <c r="U10" s="6"/>
      <c r="V10" s="4"/>
    </row>
    <row r="11" spans="1:22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6" t="s">
        <v>43</v>
      </c>
      <c r="P11" s="6"/>
      <c r="Q11" s="6"/>
      <c r="R11" s="6"/>
      <c r="S11" s="6"/>
      <c r="T11" s="6"/>
      <c r="U11" s="6"/>
      <c r="V11" s="4"/>
    </row>
    <row r="12" spans="1:22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6" t="s">
        <v>44</v>
      </c>
      <c r="P12" s="6"/>
      <c r="Q12" s="6"/>
      <c r="R12" s="6"/>
      <c r="S12" s="6"/>
      <c r="T12" s="6"/>
      <c r="U12" s="6"/>
      <c r="V12" s="4"/>
    </row>
    <row r="13" spans="1:22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4"/>
      <c r="P13" s="4"/>
      <c r="Q13" s="4"/>
      <c r="R13" s="4"/>
      <c r="S13" s="4"/>
      <c r="T13" s="4"/>
      <c r="U13" s="4"/>
      <c r="V13" s="4"/>
    </row>
    <row r="14" spans="1:22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0.12</v>
      </c>
    </row>
    <row r="24" spans="1:14">
      <c r="C24" s="23"/>
      <c r="D24" s="23"/>
      <c r="E24" s="23"/>
      <c r="F24" s="24" t="s">
        <v>30</v>
      </c>
      <c r="G24" s="25">
        <v>7.0000000000000007E-2</v>
      </c>
      <c r="H24" s="26"/>
      <c r="I24" s="23"/>
      <c r="J24" s="23"/>
      <c r="K24" s="23"/>
    </row>
    <row r="25" spans="1:14">
      <c r="C25" s="23"/>
      <c r="D25" s="23"/>
      <c r="E25" s="23"/>
      <c r="F25" s="24" t="s">
        <v>31</v>
      </c>
      <c r="G25" s="25">
        <v>0.08</v>
      </c>
      <c r="H25" s="26"/>
      <c r="I25" s="23"/>
      <c r="J25" s="23"/>
      <c r="K25" s="23"/>
    </row>
    <row r="26" spans="1:14">
      <c r="C26" s="23"/>
      <c r="D26" s="23"/>
      <c r="E26" s="23"/>
      <c r="F26" s="24" t="s">
        <v>32</v>
      </c>
      <c r="G26" s="25">
        <v>0.12</v>
      </c>
      <c r="H26" s="26"/>
      <c r="I26" s="23"/>
      <c r="J26" s="23"/>
      <c r="K26" s="23"/>
    </row>
    <row r="27" spans="1:14" ht="12.75" customHeight="1" thickBot="1">
      <c r="C27" s="23"/>
      <c r="D27" s="23"/>
      <c r="E27" s="23"/>
      <c r="F27" s="23"/>
      <c r="G27" s="26">
        <v>0.1</v>
      </c>
      <c r="H27" s="26"/>
      <c r="I27" s="23"/>
      <c r="J27" s="23"/>
      <c r="K27" s="23"/>
    </row>
    <row r="28" spans="1:14" ht="38.25" customHeight="1" thickBot="1">
      <c r="C28" s="20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0.100000000000001" customHeight="1">
      <c r="C29" s="27" t="s">
        <v>14</v>
      </c>
      <c r="D29" s="27" t="s">
        <v>15</v>
      </c>
      <c r="E29" s="28" t="s">
        <v>30</v>
      </c>
      <c r="F29" s="28">
        <v>2</v>
      </c>
      <c r="G29" s="29">
        <v>680000</v>
      </c>
      <c r="H29" s="30">
        <f>G29+G29*$G$27*F29</f>
        <v>816000</v>
      </c>
      <c r="I29" s="31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 ht="20.100000000000001" customHeight="1">
      <c r="C30" s="27" t="s">
        <v>16</v>
      </c>
      <c r="D30" s="27" t="s">
        <v>17</v>
      </c>
      <c r="E30" s="28" t="s">
        <v>31</v>
      </c>
      <c r="F30" s="28">
        <v>3</v>
      </c>
      <c r="G30" s="29">
        <v>780000</v>
      </c>
      <c r="H30" s="30">
        <f t="shared" ref="H30:H36" si="0">G30+G30*$G$27*F30</f>
        <v>1014000</v>
      </c>
      <c r="I30" s="31">
        <f t="shared" ref="I30:I36" si="1">IF(E30="fonasa",H30*$G$24,H30*$G$25)</f>
        <v>81120</v>
      </c>
      <c r="J30" s="32">
        <f t="shared" ref="J30:J36" si="2">H30*$G$26</f>
        <v>121680</v>
      </c>
      <c r="K30" s="32">
        <f t="shared" ref="K30:K36" si="3">H30-I30-J30</f>
        <v>811200</v>
      </c>
    </row>
    <row r="31" spans="1:14" ht="20.100000000000001" customHeight="1">
      <c r="C31" s="27" t="s">
        <v>18</v>
      </c>
      <c r="D31" s="27" t="s">
        <v>19</v>
      </c>
      <c r="E31" s="28" t="s">
        <v>31</v>
      </c>
      <c r="F31" s="28">
        <v>1</v>
      </c>
      <c r="G31" s="29">
        <v>1200000</v>
      </c>
      <c r="H31" s="30">
        <f t="shared" si="0"/>
        <v>1320000</v>
      </c>
      <c r="I31" s="31">
        <f t="shared" si="1"/>
        <v>105600</v>
      </c>
      <c r="J31" s="32">
        <f t="shared" si="2"/>
        <v>158400</v>
      </c>
      <c r="K31" s="32">
        <f t="shared" si="3"/>
        <v>1056000</v>
      </c>
    </row>
    <row r="32" spans="1:14" ht="20.100000000000001" customHeight="1">
      <c r="C32" s="27" t="s">
        <v>20</v>
      </c>
      <c r="D32" s="27" t="s">
        <v>21</v>
      </c>
      <c r="E32" s="28" t="s">
        <v>30</v>
      </c>
      <c r="F32" s="28">
        <v>3</v>
      </c>
      <c r="G32" s="29">
        <v>890000</v>
      </c>
      <c r="H32" s="30">
        <f t="shared" si="0"/>
        <v>1157000</v>
      </c>
      <c r="I32" s="31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 ht="20.100000000000001" customHeight="1">
      <c r="C33" s="27" t="s">
        <v>22</v>
      </c>
      <c r="D33" s="27" t="s">
        <v>23</v>
      </c>
      <c r="E33" s="28" t="s">
        <v>30</v>
      </c>
      <c r="F33" s="28">
        <v>2</v>
      </c>
      <c r="G33" s="29">
        <v>680000</v>
      </c>
      <c r="H33" s="30">
        <f t="shared" si="0"/>
        <v>816000</v>
      </c>
      <c r="I33" s="31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 ht="20.100000000000001" customHeight="1">
      <c r="C34" s="27" t="s">
        <v>24</v>
      </c>
      <c r="D34" s="27" t="s">
        <v>25</v>
      </c>
      <c r="E34" s="28" t="s">
        <v>31</v>
      </c>
      <c r="F34" s="28">
        <v>4</v>
      </c>
      <c r="G34" s="29">
        <v>580000</v>
      </c>
      <c r="H34" s="30">
        <f t="shared" si="0"/>
        <v>812000</v>
      </c>
      <c r="I34" s="31">
        <f t="shared" si="1"/>
        <v>64960</v>
      </c>
      <c r="J34" s="32">
        <f t="shared" si="2"/>
        <v>97440</v>
      </c>
      <c r="K34" s="32">
        <f t="shared" si="3"/>
        <v>649600</v>
      </c>
    </row>
    <row r="35" spans="3:11" ht="20.100000000000001" customHeight="1">
      <c r="C35" s="27" t="s">
        <v>26</v>
      </c>
      <c r="D35" s="27" t="s">
        <v>27</v>
      </c>
      <c r="E35" s="28" t="s">
        <v>31</v>
      </c>
      <c r="F35" s="28">
        <v>3</v>
      </c>
      <c r="G35" s="29">
        <v>780000</v>
      </c>
      <c r="H35" s="30">
        <f t="shared" si="0"/>
        <v>1014000</v>
      </c>
      <c r="I35" s="31">
        <f t="shared" si="1"/>
        <v>81120</v>
      </c>
      <c r="J35" s="32">
        <f t="shared" si="2"/>
        <v>121680</v>
      </c>
      <c r="K35" s="32">
        <f t="shared" si="3"/>
        <v>811200</v>
      </c>
    </row>
    <row r="36" spans="3:11" ht="20.100000000000001" customHeight="1">
      <c r="C36" s="27" t="s">
        <v>28</v>
      </c>
      <c r="D36" s="27" t="s">
        <v>29</v>
      </c>
      <c r="E36" s="28" t="s">
        <v>31</v>
      </c>
      <c r="F36" s="28">
        <v>5</v>
      </c>
      <c r="G36" s="29">
        <v>890000</v>
      </c>
      <c r="H36" s="30">
        <f t="shared" si="0"/>
        <v>1335000</v>
      </c>
      <c r="I36" s="31">
        <f t="shared" si="1"/>
        <v>106800</v>
      </c>
      <c r="J36" s="32">
        <f t="shared" si="2"/>
        <v>160200</v>
      </c>
      <c r="K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2023-05-15T14:04:22Z</dcterms:modified>
</cp:coreProperties>
</file>