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Huev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" i="2"/>
  <c r="G12"/>
  <c r="G9"/>
  <c r="G10"/>
  <c r="G11"/>
  <c r="G8"/>
  <c r="G7"/>
  <c r="D7"/>
  <c r="F9"/>
  <c r="F10"/>
  <c r="F11"/>
  <c r="F8"/>
  <c r="F7"/>
  <c r="E9"/>
  <c r="E10"/>
  <c r="E11"/>
  <c r="E8"/>
  <c r="E7"/>
  <c r="C12"/>
  <c r="D10"/>
  <c r="D11" s="1"/>
  <c r="D9"/>
  <c r="D8"/>
  <c r="I22" i="1"/>
  <c r="I21"/>
  <c r="I20"/>
  <c r="E27"/>
  <c r="I27" s="1"/>
  <c r="E28"/>
  <c r="I28" s="1"/>
  <c r="E29"/>
  <c r="I29" s="1"/>
  <c r="E30"/>
  <c r="I30" s="1"/>
  <c r="E31"/>
  <c r="I31" s="1"/>
  <c r="E26"/>
  <c r="I26" s="1"/>
  <c r="I32" s="1"/>
  <c r="U16"/>
  <c r="U15"/>
  <c r="F26" l="1"/>
  <c r="E32"/>
  <c r="K31" s="1"/>
  <c r="G29" l="1"/>
  <c r="G31"/>
  <c r="G27"/>
  <c r="G28"/>
  <c r="G30"/>
  <c r="F27"/>
  <c r="G26"/>
  <c r="F28" l="1"/>
  <c r="F29" l="1"/>
  <c r="F30" l="1"/>
  <c r="F31" l="1"/>
  <c r="H30" l="1"/>
  <c r="H26"/>
  <c r="H31"/>
  <c r="H27"/>
  <c r="H28"/>
  <c r="H29"/>
</calcChain>
</file>

<file path=xl/sharedStrings.xml><?xml version="1.0" encoding="utf-8"?>
<sst xmlns="http://schemas.openxmlformats.org/spreadsheetml/2006/main" count="46" uniqueCount="45">
  <si>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</si>
  <si>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</si>
  <si>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</si>
  <si>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</si>
  <si>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</si>
  <si>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</si>
  <si>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</si>
  <si>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</si>
  <si>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</si>
  <si>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</si>
  <si>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</si>
  <si>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</si>
  <si>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</si>
  <si>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</si>
  <si>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</si>
  <si>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</si>
  <si>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</si>
  <si>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</si>
  <si>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</si>
  <si>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</si>
  <si>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t>fi</t>
  </si>
  <si>
    <t>hi</t>
  </si>
  <si>
    <t>Hi</t>
  </si>
  <si>
    <t>xi</t>
  </si>
  <si>
    <t>Fi</t>
  </si>
  <si>
    <t>6 operarios fabrican 5 piezas en 12 horas</t>
  </si>
  <si>
    <t>28 operarios fabrican "a lo más" 6 piezas en 12 horas</t>
  </si>
  <si>
    <t>El 13% de operarios fabrícan 5 piezas en 12 horas</t>
  </si>
  <si>
    <t>58% de los operarios fabrican "a lo más" 6 piezas en 12 horas</t>
  </si>
  <si>
    <t>El 50% de los operarios fabrican a lo más (</t>
  </si>
  <si>
    <t>La mayoria de los operarios fabrican 4 piezas en 12 horas</t>
  </si>
  <si>
    <t>En promedio los operarios fabrican 6 piezas en 12 horas</t>
  </si>
  <si>
    <t>xi*fi</t>
  </si>
  <si>
    <t>5 familias tienen 3 hijos</t>
  </si>
  <si>
    <t>42 familias tiene "a lo mas" 2 hijos</t>
  </si>
  <si>
    <t>28% de las familias tienen 1 hijo</t>
  </si>
  <si>
    <t>84% de las familias tienen "a lo mas" 2 hijos</t>
  </si>
  <si>
    <t>En promedio las familias tienen 2 hijos</t>
  </si>
  <si>
    <t>La mayoria de las familias tienen 2 hijos</t>
  </si>
  <si>
    <t>El 50% de las familias tienen a lo mas (a lo menos) 2 hijos</t>
  </si>
  <si>
    <t>Nh*fi</t>
  </si>
  <si>
    <r>
      <t>f</t>
    </r>
    <r>
      <rPr>
        <vertAlign val="subscript"/>
        <sz val="14"/>
        <rFont val="Arial"/>
        <family val="2"/>
      </rPr>
      <t>i</t>
    </r>
  </si>
  <si>
    <r>
      <t>F</t>
    </r>
    <r>
      <rPr>
        <vertAlign val="subscript"/>
        <sz val="14"/>
        <rFont val="Arial"/>
        <family val="2"/>
      </rPr>
      <t>i</t>
    </r>
  </si>
  <si>
    <r>
      <rPr>
        <sz val="14"/>
        <rFont val="Arial"/>
        <family val="2"/>
      </rPr>
      <t>h</t>
    </r>
    <r>
      <rPr>
        <vertAlign val="subscript"/>
        <sz val="14"/>
        <rFont val="Arial"/>
        <family val="2"/>
      </rPr>
      <t>r %</t>
    </r>
  </si>
  <si>
    <r>
      <t>H</t>
    </r>
    <r>
      <rPr>
        <vertAlign val="subscript"/>
        <sz val="14"/>
        <rFont val="Arial"/>
        <family val="2"/>
      </rPr>
      <t>r</t>
    </r>
    <r>
      <rPr>
        <sz val="14"/>
        <rFont val="Arial"/>
        <family val="2"/>
      </rPr>
      <t>%</t>
    </r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</si>
</sst>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4"/>
      <name val="Arial"/>
      <family val="2"/>
    </font>
    <font>
      <vertAlign val="subscript"/>
      <sz val="14"/>
      <name val="Arial"/>
      <family val="2"/>
    </font>
    <font>
      <b/>
      <sz val="14"/>
      <color rgb="FF000000"/>
      <name val="Verdana"/>
      <family val="2"/>
    </font>
    <font>
      <sz val="14"/>
      <color rgb="FF000000"/>
      <name val="Verdana"/>
      <family val="2"/>
    </font>
    <font>
      <sz val="14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7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8" xfId="0" applyBorder="1"/>
    <xf numFmtId="0" fontId="0" fillId="0" borderId="1" xfId="0" applyBorder="1"/>
    <xf numFmtId="9" fontId="0" fillId="0" borderId="1" xfId="1" applyFont="1" applyBorder="1"/>
    <xf numFmtId="0" fontId="5" fillId="4" borderId="0" xfId="0" applyFont="1" applyFill="1"/>
    <xf numFmtId="0" fontId="6" fillId="4" borderId="0" xfId="0" applyFont="1" applyFill="1"/>
    <xf numFmtId="0" fontId="5" fillId="5" borderId="0" xfId="0" applyFont="1" applyFill="1"/>
    <xf numFmtId="0" fontId="6" fillId="5" borderId="0" xfId="0" applyFont="1" applyFill="1"/>
    <xf numFmtId="0" fontId="0" fillId="5" borderId="1" xfId="0" applyFill="1" applyBorder="1"/>
    <xf numFmtId="0" fontId="0" fillId="4" borderId="1" xfId="0" applyFill="1" applyBorder="1"/>
    <xf numFmtId="0" fontId="0" fillId="6" borderId="1" xfId="0" applyFill="1" applyBorder="1"/>
    <xf numFmtId="0" fontId="5" fillId="7" borderId="0" xfId="0" applyFont="1" applyFill="1"/>
    <xf numFmtId="0" fontId="6" fillId="7" borderId="0" xfId="0" applyFont="1" applyFill="1"/>
    <xf numFmtId="9" fontId="0" fillId="7" borderId="1" xfId="1" applyFont="1" applyFill="1" applyBorder="1"/>
    <xf numFmtId="0" fontId="5" fillId="8" borderId="0" xfId="0" applyFont="1" applyFill="1"/>
    <xf numFmtId="0" fontId="6" fillId="8" borderId="0" xfId="0" applyFont="1" applyFill="1"/>
    <xf numFmtId="9" fontId="0" fillId="8" borderId="1" xfId="1" applyFont="1" applyFill="1" applyBorder="1"/>
    <xf numFmtId="0" fontId="1" fillId="0" borderId="1" xfId="0" applyFont="1" applyBorder="1"/>
    <xf numFmtId="0" fontId="5" fillId="5" borderId="1" xfId="0" applyFont="1" applyFill="1" applyBorder="1"/>
    <xf numFmtId="0" fontId="6" fillId="5" borderId="1" xfId="0" applyFont="1" applyFill="1" applyBorder="1"/>
    <xf numFmtId="0" fontId="3" fillId="4" borderId="1" xfId="0" applyFont="1" applyFill="1" applyBorder="1"/>
    <xf numFmtId="0" fontId="5" fillId="4" borderId="1" xfId="0" applyFont="1" applyFill="1" applyBorder="1"/>
    <xf numFmtId="0" fontId="6" fillId="4" borderId="1" xfId="0" applyFont="1" applyFill="1" applyBorder="1"/>
    <xf numFmtId="0" fontId="3" fillId="6" borderId="1" xfId="0" applyFont="1" applyFill="1" applyBorder="1"/>
    <xf numFmtId="0" fontId="5" fillId="6" borderId="1" xfId="0" applyFont="1" applyFill="1" applyBorder="1"/>
    <xf numFmtId="0" fontId="6" fillId="6" borderId="1" xfId="0" applyFont="1" applyFill="1" applyBorder="1"/>
    <xf numFmtId="0" fontId="3" fillId="7" borderId="1" xfId="0" applyFont="1" applyFill="1" applyBorder="1"/>
    <xf numFmtId="0" fontId="5" fillId="7" borderId="1" xfId="0" applyFont="1" applyFill="1" applyBorder="1"/>
    <xf numFmtId="0" fontId="6" fillId="7" borderId="1" xfId="0" applyFont="1" applyFill="1" applyBorder="1"/>
    <xf numFmtId="0" fontId="3" fillId="8" borderId="1" xfId="0" applyFont="1" applyFill="1" applyBorder="1"/>
    <xf numFmtId="0" fontId="5" fillId="8" borderId="1" xfId="0" applyFont="1" applyFill="1" applyBorder="1"/>
    <xf numFmtId="0" fontId="6" fillId="8" borderId="1" xfId="0" applyFont="1" applyFill="1" applyBorder="1"/>
    <xf numFmtId="0" fontId="5" fillId="0" borderId="1" xfId="0" applyFont="1" applyBorder="1"/>
    <xf numFmtId="0" fontId="6" fillId="0" borderId="1" xfId="0" applyFon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9" xfId="0" applyFill="1" applyBorder="1"/>
    <xf numFmtId="1" fontId="0" fillId="0" borderId="0" xfId="0" applyNumberFormat="1"/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 readingOrder="1"/>
    </xf>
    <xf numFmtId="0" fontId="3" fillId="6" borderId="2" xfId="0" applyFont="1" applyFill="1" applyBorder="1" applyAlignment="1">
      <alignment horizontal="center" vertical="center" wrapText="1" readingOrder="1"/>
    </xf>
    <xf numFmtId="0" fontId="14" fillId="2" borderId="2" xfId="0" applyFont="1" applyFill="1" applyBorder="1" applyAlignment="1">
      <alignment horizontal="center" vertical="center" wrapText="1" readingOrder="1"/>
    </xf>
    <xf numFmtId="0" fontId="12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 readingOrder="1"/>
    </xf>
    <xf numFmtId="9" fontId="15" fillId="3" borderId="3" xfId="1" applyFont="1" applyFill="1" applyBorder="1" applyAlignment="1">
      <alignment horizontal="center" vertical="center" wrapText="1" readingOrder="1"/>
    </xf>
    <xf numFmtId="9" fontId="15" fillId="3" borderId="4" xfId="1" applyFont="1" applyFill="1" applyBorder="1" applyAlignment="1">
      <alignment horizontal="center" vertical="center" wrapText="1" readingOrder="1"/>
    </xf>
    <xf numFmtId="0" fontId="15" fillId="3" borderId="5" xfId="0" applyFont="1" applyFill="1" applyBorder="1" applyAlignment="1">
      <alignment horizontal="center" vertical="center" wrapText="1" readingOrder="1"/>
    </xf>
    <xf numFmtId="9" fontId="15" fillId="8" borderId="5" xfId="1" applyFont="1" applyFill="1" applyBorder="1" applyAlignment="1">
      <alignment horizontal="center" vertical="center" wrapText="1" readingOrder="1"/>
    </xf>
    <xf numFmtId="9" fontId="15" fillId="3" borderId="6" xfId="1" applyFont="1" applyFill="1" applyBorder="1" applyAlignment="1">
      <alignment horizontal="center" vertical="center" wrapText="1" readingOrder="1"/>
    </xf>
    <xf numFmtId="0" fontId="15" fillId="5" borderId="5" xfId="0" applyFont="1" applyFill="1" applyBorder="1" applyAlignment="1">
      <alignment horizontal="center" vertical="center" wrapText="1" readingOrder="1"/>
    </xf>
    <xf numFmtId="9" fontId="15" fillId="7" borderId="4" xfId="1" applyFont="1" applyFill="1" applyBorder="1" applyAlignment="1">
      <alignment horizontal="center" vertical="center" wrapText="1" readingOrder="1"/>
    </xf>
    <xf numFmtId="9" fontId="15" fillId="3" borderId="5" xfId="1" applyFont="1" applyFill="1" applyBorder="1" applyAlignment="1">
      <alignment horizontal="center" vertical="center" wrapText="1" readingOrder="1"/>
    </xf>
    <xf numFmtId="0" fontId="16" fillId="6" borderId="5" xfId="0" applyFont="1" applyFill="1" applyBorder="1" applyAlignment="1">
      <alignment horizontal="center" vertical="center" wrapText="1" readingOrder="1"/>
    </xf>
    <xf numFmtId="0" fontId="15" fillId="3" borderId="0" xfId="0" applyFont="1" applyFill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U32"/>
  <sheetViews>
    <sheetView topLeftCell="B2" zoomScale="93" zoomScaleNormal="93" workbookViewId="0">
      <selection activeCell="K31" sqref="K31"/>
    </sheetView>
  </sheetViews>
  <sheetFormatPr baseColWidth="10" defaultColWidth="7.5" defaultRowHeight="15.75"/>
  <cols>
    <col min="2" max="2" width="8" customWidth="1"/>
    <col min="3" max="8" width="7.625" customWidth="1"/>
    <col min="9" max="19" width="5.625" customWidth="1"/>
    <col min="21" max="21" width="11.125" bestFit="1" customWidth="1"/>
  </cols>
  <sheetData>
    <row r="6" spans="2:21" ht="18">
      <c r="C6" s="17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1">
      <c r="C11" s="1"/>
      <c r="T11" s="1"/>
    </row>
    <row r="14" spans="2:21" ht="18">
      <c r="C14" s="3" t="s">
        <v>1</v>
      </c>
    </row>
    <row r="15" spans="2:21" ht="18.75">
      <c r="B15" s="34">
        <v>1</v>
      </c>
      <c r="C15" s="35" t="s">
        <v>2</v>
      </c>
      <c r="D15" s="35"/>
      <c r="E15" s="35"/>
      <c r="F15" s="36"/>
      <c r="U15">
        <f>MAX(Huevo)</f>
        <v>9</v>
      </c>
    </row>
    <row r="16" spans="2:21" ht="21">
      <c r="B16" s="34">
        <v>2</v>
      </c>
      <c r="C16" s="37" t="s">
        <v>6</v>
      </c>
      <c r="D16" s="38"/>
      <c r="E16" s="38"/>
      <c r="F16" s="39"/>
      <c r="I16" t="s">
        <v>25</v>
      </c>
      <c r="U16">
        <f>MIN(Huevo)</f>
        <v>4</v>
      </c>
    </row>
    <row r="17" spans="2:18" ht="18.75">
      <c r="B17" s="34">
        <v>3</v>
      </c>
      <c r="C17" s="40" t="s">
        <v>7</v>
      </c>
      <c r="D17" s="41"/>
      <c r="E17" s="41"/>
      <c r="F17" s="42"/>
      <c r="I17" t="s">
        <v>26</v>
      </c>
    </row>
    <row r="18" spans="2:18" ht="21">
      <c r="B18" s="34">
        <v>4</v>
      </c>
      <c r="C18" s="43" t="s">
        <v>8</v>
      </c>
      <c r="D18" s="44"/>
      <c r="E18" s="44"/>
      <c r="F18" s="45"/>
      <c r="I18" t="s">
        <v>27</v>
      </c>
    </row>
    <row r="19" spans="2:18" ht="21">
      <c r="B19" s="34">
        <v>5</v>
      </c>
      <c r="C19" s="46" t="s">
        <v>9</v>
      </c>
      <c r="D19" s="47"/>
      <c r="E19" s="47"/>
      <c r="F19" s="48"/>
      <c r="I19" t="s">
        <v>28</v>
      </c>
    </row>
    <row r="20" spans="2:18" ht="18.75">
      <c r="B20" s="34">
        <v>6</v>
      </c>
      <c r="C20" s="49" t="s">
        <v>4</v>
      </c>
      <c r="D20" s="49"/>
      <c r="E20" s="49"/>
      <c r="F20" s="50"/>
      <c r="G20" s="19"/>
      <c r="H20" s="19"/>
      <c r="I20">
        <f>MEDIAN(Huevo)</f>
        <v>6</v>
      </c>
      <c r="K20" t="s">
        <v>29</v>
      </c>
    </row>
    <row r="21" spans="2:18" ht="18.75">
      <c r="B21" s="34">
        <v>7</v>
      </c>
      <c r="C21" s="49" t="s">
        <v>5</v>
      </c>
      <c r="D21" s="49"/>
      <c r="E21" s="49"/>
      <c r="F21" s="50"/>
      <c r="G21" s="19"/>
      <c r="H21" s="19"/>
      <c r="I21">
        <f>MODE(Huevo)</f>
        <v>4</v>
      </c>
      <c r="K21" t="s">
        <v>30</v>
      </c>
    </row>
    <row r="22" spans="2:18" ht="18.75">
      <c r="B22" s="34">
        <v>8</v>
      </c>
      <c r="C22" s="51" t="s">
        <v>3</v>
      </c>
      <c r="D22" s="50"/>
      <c r="E22" s="50"/>
      <c r="F22" s="50"/>
      <c r="G22" s="19"/>
      <c r="H22" s="19"/>
      <c r="I22" s="55">
        <f>AVERAGE(Huevo)</f>
        <v>6.208333333333333</v>
      </c>
      <c r="K22" t="s">
        <v>31</v>
      </c>
      <c r="L22" s="53"/>
      <c r="M22" s="53"/>
      <c r="N22" s="53"/>
      <c r="O22" s="53"/>
      <c r="P22" s="53"/>
      <c r="Q22" s="53"/>
      <c r="R22" s="53"/>
    </row>
    <row r="23" spans="2:18" ht="18.75">
      <c r="C23" s="6"/>
      <c r="D23" s="6"/>
      <c r="E23" s="6"/>
      <c r="F23" s="6"/>
    </row>
    <row r="24" spans="2:18" ht="16.5" thickBot="1"/>
    <row r="25" spans="2:18">
      <c r="D25" s="18" t="s">
        <v>23</v>
      </c>
      <c r="E25" s="18" t="s">
        <v>20</v>
      </c>
      <c r="F25" s="18" t="s">
        <v>24</v>
      </c>
      <c r="G25" s="18" t="s">
        <v>21</v>
      </c>
      <c r="H25" s="18" t="s">
        <v>22</v>
      </c>
      <c r="I25" s="54" t="s">
        <v>32</v>
      </c>
    </row>
    <row r="26" spans="2:18">
      <c r="D26" s="19">
        <v>4</v>
      </c>
      <c r="E26" s="19">
        <f>COUNTIF(Huevo,D26)</f>
        <v>12</v>
      </c>
      <c r="F26" s="19">
        <f>E26</f>
        <v>12</v>
      </c>
      <c r="G26" s="20">
        <f>E26/$E$32</f>
        <v>0.25</v>
      </c>
      <c r="H26" s="20">
        <f>F26/$F$31</f>
        <v>0.25</v>
      </c>
      <c r="I26">
        <f>D26*E26</f>
        <v>48</v>
      </c>
    </row>
    <row r="27" spans="2:18">
      <c r="D27" s="19">
        <v>5</v>
      </c>
      <c r="E27" s="26">
        <f>COUNTIF(Huevo,D27)</f>
        <v>6</v>
      </c>
      <c r="F27" s="19">
        <f>E27+F26</f>
        <v>18</v>
      </c>
      <c r="G27" s="30">
        <f>E27/$E$32</f>
        <v>0.125</v>
      </c>
      <c r="H27" s="20">
        <f>F27/$F$31</f>
        <v>0.375</v>
      </c>
      <c r="I27">
        <f>D27*E27</f>
        <v>30</v>
      </c>
    </row>
    <row r="28" spans="2:18">
      <c r="D28" s="19">
        <v>6</v>
      </c>
      <c r="E28" s="19">
        <f>COUNTIF(Huevo,D28)</f>
        <v>10</v>
      </c>
      <c r="F28" s="27">
        <f>E28+F27</f>
        <v>28</v>
      </c>
      <c r="G28" s="20">
        <f t="shared" ref="G28:G31" si="0">E28/$E$32</f>
        <v>0.20833333333333334</v>
      </c>
      <c r="H28" s="33">
        <f t="shared" ref="H28:H31" si="1">F28/$F$31</f>
        <v>0.58333333333333337</v>
      </c>
      <c r="I28">
        <f t="shared" ref="I28:I31" si="2">D28*E28</f>
        <v>60</v>
      </c>
    </row>
    <row r="29" spans="2:18">
      <c r="D29" s="19">
        <v>7</v>
      </c>
      <c r="E29" s="19">
        <f>COUNTIF(Huevo,D29)</f>
        <v>8</v>
      </c>
      <c r="F29" s="19">
        <f t="shared" ref="F29:F31" si="3">E29+F28</f>
        <v>36</v>
      </c>
      <c r="G29" s="20">
        <f t="shared" si="0"/>
        <v>0.16666666666666666</v>
      </c>
      <c r="H29" s="20">
        <f t="shared" si="1"/>
        <v>0.75</v>
      </c>
      <c r="I29">
        <f t="shared" si="2"/>
        <v>56</v>
      </c>
    </row>
    <row r="30" spans="2:18">
      <c r="D30" s="19">
        <v>8</v>
      </c>
      <c r="E30" s="19">
        <f>COUNTIF(Huevo,D30)</f>
        <v>4</v>
      </c>
      <c r="F30" s="19">
        <f t="shared" si="3"/>
        <v>40</v>
      </c>
      <c r="G30" s="20">
        <f t="shared" si="0"/>
        <v>8.3333333333333329E-2</v>
      </c>
      <c r="H30" s="20">
        <f t="shared" si="1"/>
        <v>0.83333333333333337</v>
      </c>
      <c r="I30">
        <f t="shared" si="2"/>
        <v>32</v>
      </c>
    </row>
    <row r="31" spans="2:18">
      <c r="D31" s="19">
        <v>9</v>
      </c>
      <c r="E31" s="19">
        <f>COUNTIF(Huevo,D31)</f>
        <v>8</v>
      </c>
      <c r="F31" s="25">
        <f t="shared" si="3"/>
        <v>48</v>
      </c>
      <c r="G31" s="20">
        <f t="shared" si="0"/>
        <v>0.16666666666666666</v>
      </c>
      <c r="H31" s="20">
        <f t="shared" si="1"/>
        <v>1</v>
      </c>
      <c r="I31">
        <f t="shared" si="2"/>
        <v>72</v>
      </c>
      <c r="K31" s="55">
        <f>I32/E32</f>
        <v>6.208333333333333</v>
      </c>
    </row>
    <row r="32" spans="2:18">
      <c r="E32" s="25">
        <f>SUM(E26:E31)</f>
        <v>48</v>
      </c>
      <c r="I32">
        <f>SUM(I26:I31)</f>
        <v>298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N23"/>
  <sheetViews>
    <sheetView tabSelected="1" workbookViewId="0">
      <selection activeCell="I10" sqref="I10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54.75" thickBot="1">
      <c r="B6" s="68" t="s">
        <v>11</v>
      </c>
      <c r="C6" s="69" t="s">
        <v>41</v>
      </c>
      <c r="D6" s="69" t="s">
        <v>42</v>
      </c>
      <c r="E6" s="70" t="s">
        <v>43</v>
      </c>
      <c r="F6" s="69" t="s">
        <v>44</v>
      </c>
      <c r="G6" s="71" t="s">
        <v>40</v>
      </c>
    </row>
    <row r="7" spans="1:9" ht="18.75">
      <c r="B7" s="7">
        <v>0</v>
      </c>
      <c r="C7" s="7">
        <v>8</v>
      </c>
      <c r="D7" s="72">
        <f>C7</f>
        <v>8</v>
      </c>
      <c r="E7" s="73">
        <f>C7/$C$12</f>
        <v>0.16</v>
      </c>
      <c r="F7" s="74">
        <f>D7/$D$11</f>
        <v>0.16</v>
      </c>
      <c r="G7" s="6">
        <f>B7*C7</f>
        <v>0</v>
      </c>
    </row>
    <row r="8" spans="1:9" ht="19.5" thickBot="1">
      <c r="B8" s="8">
        <v>1</v>
      </c>
      <c r="C8" s="8">
        <v>14</v>
      </c>
      <c r="D8" s="75">
        <f>C8+D7</f>
        <v>22</v>
      </c>
      <c r="E8" s="76">
        <f>C8/$C$12</f>
        <v>0.28000000000000003</v>
      </c>
      <c r="F8" s="77">
        <f>D8/$D$11</f>
        <v>0.44</v>
      </c>
      <c r="G8" s="6">
        <f>B8*C8</f>
        <v>14</v>
      </c>
    </row>
    <row r="9" spans="1:9" ht="18.75">
      <c r="B9" s="8">
        <v>2</v>
      </c>
      <c r="C9" s="8">
        <v>20</v>
      </c>
      <c r="D9" s="78">
        <f>C9+D8</f>
        <v>42</v>
      </c>
      <c r="E9" s="73">
        <f t="shared" ref="E9:E11" si="0">C9/$C$12</f>
        <v>0.4</v>
      </c>
      <c r="F9" s="79">
        <f t="shared" ref="F9:F11" si="1">D9/$D$11</f>
        <v>0.84</v>
      </c>
      <c r="G9" s="6">
        <f t="shared" ref="G9:G11" si="2">B9*C9</f>
        <v>40</v>
      </c>
    </row>
    <row r="10" spans="1:9" ht="19.5" thickBot="1">
      <c r="B10" s="8">
        <v>3</v>
      </c>
      <c r="C10" s="66">
        <v>5</v>
      </c>
      <c r="D10" s="75">
        <f>C10+D9</f>
        <v>47</v>
      </c>
      <c r="E10" s="80">
        <f t="shared" si="0"/>
        <v>0.1</v>
      </c>
      <c r="F10" s="77">
        <f t="shared" si="1"/>
        <v>0.94</v>
      </c>
      <c r="G10" s="6">
        <f t="shared" si="2"/>
        <v>15</v>
      </c>
    </row>
    <row r="11" spans="1:9" ht="19.5" thickBot="1">
      <c r="B11" s="9">
        <v>4</v>
      </c>
      <c r="C11" s="9">
        <v>3</v>
      </c>
      <c r="D11" s="81">
        <f>C11+D10</f>
        <v>50</v>
      </c>
      <c r="E11" s="73">
        <f t="shared" si="0"/>
        <v>0.06</v>
      </c>
      <c r="F11" s="74">
        <f t="shared" si="1"/>
        <v>1</v>
      </c>
      <c r="G11" s="6">
        <f t="shared" si="2"/>
        <v>12</v>
      </c>
      <c r="H11" s="1"/>
      <c r="I11" s="55">
        <f>G12/C12</f>
        <v>1.62</v>
      </c>
    </row>
    <row r="12" spans="1:9" ht="19.5" thickBot="1">
      <c r="B12" s="10"/>
      <c r="C12" s="67">
        <f>SUM(C7:C11)</f>
        <v>50</v>
      </c>
      <c r="D12" s="82"/>
      <c r="E12" s="82"/>
      <c r="F12" s="82"/>
      <c r="G12" s="6">
        <f>SUM(G7:G11)</f>
        <v>81</v>
      </c>
      <c r="H12" s="1"/>
    </row>
    <row r="13" spans="1:9" ht="18">
      <c r="B13" s="10"/>
      <c r="C13" s="10"/>
      <c r="D13" s="11"/>
      <c r="E13" s="11"/>
      <c r="F13" s="11"/>
      <c r="H13" s="1"/>
    </row>
    <row r="14" spans="1:9">
      <c r="C14" s="12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9.5" thickBot="1">
      <c r="A16" s="14">
        <v>1</v>
      </c>
      <c r="B16" s="13" t="s">
        <v>12</v>
      </c>
      <c r="C16" s="15"/>
      <c r="D16" s="15"/>
      <c r="E16" s="15"/>
      <c r="F16" s="15"/>
      <c r="G16" s="16"/>
      <c r="H16" s="6"/>
      <c r="I16" s="6"/>
    </row>
    <row r="17" spans="1:14" ht="21">
      <c r="A17" s="14">
        <v>2</v>
      </c>
      <c r="B17" s="21" t="s">
        <v>13</v>
      </c>
      <c r="C17" s="22"/>
      <c r="D17" s="6"/>
      <c r="E17" s="56" t="s">
        <v>33</v>
      </c>
      <c r="F17" s="57"/>
      <c r="G17" s="57"/>
      <c r="H17" s="57"/>
      <c r="I17" s="58"/>
    </row>
    <row r="18" spans="1:14" ht="18.75">
      <c r="A18" s="14">
        <v>3</v>
      </c>
      <c r="B18" s="23" t="s">
        <v>14</v>
      </c>
      <c r="C18" s="24"/>
      <c r="D18" s="6"/>
      <c r="E18" s="59" t="s">
        <v>34</v>
      </c>
      <c r="F18" s="60"/>
      <c r="G18" s="60"/>
      <c r="H18" s="60"/>
      <c r="I18" s="61"/>
    </row>
    <row r="19" spans="1:14" ht="21">
      <c r="A19" s="14">
        <v>4</v>
      </c>
      <c r="B19" s="31" t="s">
        <v>15</v>
      </c>
      <c r="C19" s="32"/>
      <c r="D19" s="6"/>
      <c r="E19" s="59" t="s">
        <v>35</v>
      </c>
      <c r="F19" s="60"/>
      <c r="G19" s="60"/>
      <c r="H19" s="60"/>
      <c r="I19" s="61"/>
    </row>
    <row r="20" spans="1:14" ht="21.75" thickBot="1">
      <c r="A20" s="14">
        <v>5</v>
      </c>
      <c r="B20" s="28" t="s">
        <v>16</v>
      </c>
      <c r="C20" s="29"/>
      <c r="D20" s="6"/>
      <c r="E20" s="62" t="s">
        <v>36</v>
      </c>
      <c r="F20" s="63"/>
      <c r="G20" s="63"/>
      <c r="H20" s="63"/>
      <c r="I20" s="64"/>
    </row>
    <row r="21" spans="1:14" ht="18.75">
      <c r="A21" s="14">
        <v>6</v>
      </c>
      <c r="B21" s="5" t="s">
        <v>17</v>
      </c>
      <c r="E21" s="65">
        <v>2</v>
      </c>
      <c r="F21" s="65"/>
      <c r="G21" s="65"/>
      <c r="H21" s="65"/>
      <c r="I21" s="65"/>
      <c r="J21" s="52" t="s">
        <v>37</v>
      </c>
      <c r="K21" s="52"/>
      <c r="L21" s="52"/>
      <c r="M21" s="52"/>
      <c r="N21" s="52"/>
    </row>
    <row r="22" spans="1:14" ht="18.75">
      <c r="A22" s="14">
        <v>7</v>
      </c>
      <c r="B22" s="5" t="s">
        <v>18</v>
      </c>
      <c r="E22" s="52">
        <v>2</v>
      </c>
      <c r="F22" s="52"/>
      <c r="G22" s="52"/>
      <c r="H22" s="52"/>
      <c r="I22" s="52"/>
      <c r="J22" s="52" t="s">
        <v>38</v>
      </c>
      <c r="K22" s="52"/>
      <c r="L22" s="52"/>
      <c r="M22" s="52"/>
      <c r="N22" s="52"/>
    </row>
    <row r="23" spans="1:14" ht="18.75">
      <c r="A23" s="14">
        <v>8</v>
      </c>
      <c r="B23" s="5" t="s">
        <v>19</v>
      </c>
      <c r="E23" s="52">
        <v>2</v>
      </c>
      <c r="F23" s="52"/>
      <c r="G23" s="52"/>
      <c r="H23" s="52"/>
      <c r="I23" s="52"/>
      <c r="J23" s="52" t="s">
        <v>39</v>
      </c>
      <c r="K23" s="52"/>
      <c r="L23" s="52"/>
      <c r="M23" s="52"/>
      <c r="N23" s="52"/>
    </row>
  </sheetData>
  <mergeCells count="10">
    <mergeCell ref="E22:I22"/>
    <mergeCell ref="J22:N22"/>
    <mergeCell ref="E23:I23"/>
    <mergeCell ref="J23:N23"/>
    <mergeCell ref="E17:I17"/>
    <mergeCell ref="E18:I18"/>
    <mergeCell ref="E19:I19"/>
    <mergeCell ref="E20:I20"/>
    <mergeCell ref="E21:I21"/>
    <mergeCell ref="J21:N21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Huevo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2023-05-10T16:47:39Z</dcterms:modified>
</cp:coreProperties>
</file>