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NAVAL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3"/>
  <c r="E9"/>
  <c r="E10"/>
  <c r="E11"/>
  <c r="E12"/>
  <c r="E13"/>
  <c r="E14"/>
  <c r="E15"/>
  <c r="E16"/>
  <c r="E17"/>
  <c r="E18"/>
  <c r="E19"/>
  <c r="E20"/>
  <c r="E21"/>
  <c r="E22"/>
  <c r="E23"/>
  <c r="E8"/>
  <c r="F13" i="5"/>
  <c r="F12"/>
  <c r="F11"/>
  <c r="F10"/>
  <c r="F9"/>
  <c r="F8"/>
  <c r="F7"/>
  <c r="E13"/>
  <c r="E12"/>
  <c r="E11"/>
  <c r="E10"/>
  <c r="E9"/>
  <c r="E8"/>
  <c r="E7"/>
  <c r="C14"/>
  <c r="D13"/>
  <c r="D12"/>
  <c r="D11"/>
  <c r="D10"/>
  <c r="D9"/>
  <c r="D8"/>
  <c r="D7"/>
  <c r="M33" i="4"/>
  <c r="M31"/>
  <c r="M29"/>
  <c r="M20"/>
  <c r="M21"/>
  <c r="M22"/>
  <c r="M23"/>
  <c r="M24"/>
  <c r="M19"/>
  <c r="L19"/>
  <c r="I8" i="2"/>
  <c r="I9"/>
  <c r="I10"/>
  <c r="I11"/>
  <c r="I12"/>
  <c r="I13"/>
  <c r="I14"/>
  <c r="I15"/>
  <c r="H9"/>
  <c r="H10"/>
  <c r="H11"/>
  <c r="H12"/>
  <c r="H13"/>
  <c r="H14"/>
  <c r="H15"/>
  <c r="H8"/>
  <c r="O21" i="4" l="1"/>
  <c r="M25"/>
  <c r="O19" s="1"/>
  <c r="N19"/>
  <c r="N20" l="1"/>
  <c r="P19"/>
  <c r="O24"/>
  <c r="O22"/>
  <c r="O20"/>
  <c r="O23"/>
  <c r="P20" l="1"/>
  <c r="N21"/>
  <c r="P21" l="1"/>
  <c r="N22"/>
  <c r="P22" l="1"/>
  <c r="N23"/>
  <c r="P23" l="1"/>
  <c r="N24"/>
  <c r="P24" s="1"/>
</calcChain>
</file>

<file path=xl/sharedStrings.xml><?xml version="1.0" encoding="utf-8"?>
<sst xmlns="http://schemas.openxmlformats.org/spreadsheetml/2006/main" count="127" uniqueCount="96">
  <si>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</si>
  <si>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</si>
  <si>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</si>
  <si>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</si>
  <si>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</si>
  <si>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</si>
  <si>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</si>
  <si>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</si>
  <si>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</si>
  <si>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</si>
  <si>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</si>
  <si>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</si>
  <si>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</si>
  <si>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</si>
  <si>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</si>
  <si>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</si>
  <si>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</si>
  <si>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</si>
  <si>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</si>
  <si>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</si>
  <si>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</si>
  <si>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</si>
  <si>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</si>
  <si>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</si>
  <si>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</si>
  <si>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</si>
  <si>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</si>
  <si>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</si>
  <si>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</si>
  <si>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</si>
  <si>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</si>
  <si>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</si>
  <si>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</si>
  <si>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</si>
  <si>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</si>
  <si>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</si>
  <si>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</si>
  <si>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</si>
  <si>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</si>
  <si>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</si>
  <si>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</si>
  <si>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</si>
  <si>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</si>
  <si>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</si>
  <si>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</si>
  <si>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</si>
  <si>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</si>
  <si>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</si>
  <si>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</si>
  <si>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</si>
  <si>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</si>
  <si>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</si>
  <si>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</si>
  <si>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</si>
  <si>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</si>
  <si>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</si>
  <si>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</si>
  <si>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</si>
  <si>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</si>
  <si>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</si>
  <si>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</si>
  <si>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</si>
  <si>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</si>
  <si>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</si>
  <si>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</si>
  <si>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</si>
  <si>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</si>
  <si>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</si>
  <si>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</si>
  <si>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</si>
  <si>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</si>
  <si>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</si>
  <si>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</si>
  <si>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</si>
  <si>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</si>
  <si>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</si>
  <si>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</si>
  <si>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</si>
  <si>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</si>
  <si>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</si>
  <si>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</si>
  <si>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</si>
  <si>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</si>
  <si>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</si>
  <si>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</si>
  <si>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Juan Pablo Enrique Ruiz fuentes</t>
  </si>
  <si>
    <t>CURSO 1 BOTE</t>
  </si>
  <si>
    <t>FECHA 29-05-2023</t>
  </si>
  <si>
    <t>En este grupo de brigadieres la mayoria tiene 2 hermanos</t>
  </si>
  <si>
    <t>El 50% de los brigadieres tiene 2 hermanos</t>
  </si>
  <si>
    <t>El promedio de cuantos hermanos tiene cada brigadier es 3 por cabeza</t>
  </si>
  <si>
    <t>SIGNIFICA 35 CADETES TIENEN 2 MASCOTAS</t>
  </si>
  <si>
    <t>Los cadetes que tienen 4 mascotas equivale al 5% del total</t>
  </si>
  <si>
    <t>90 cadetes tienen 0,1, 2y 3 mascotas</t>
  </si>
  <si>
    <t>EL 45% DE LOS CADETES TIENEN ENTRE 0 Y 1 MASCOTA</t>
  </si>
  <si>
    <t>NAVAL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</si>
</sst>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4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9" fontId="0" fillId="0" borderId="16" xfId="2" applyFont="1" applyBorder="1"/>
    <xf numFmtId="9" fontId="0" fillId="0" borderId="17" xfId="2" applyFont="1" applyBorder="1"/>
    <xf numFmtId="1" fontId="0" fillId="0" borderId="1" xfId="0" applyNumberFormat="1" applyBorder="1"/>
    <xf numFmtId="9" fontId="0" fillId="0" borderId="18" xfId="2" applyFont="1" applyBorder="1"/>
    <xf numFmtId="0" fontId="14" fillId="0" borderId="0" xfId="0" applyFont="1" applyAlignment="1">
      <alignment vertical="top"/>
    </xf>
    <xf numFmtId="164" fontId="6" fillId="4" borderId="17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rcentual" xfId="2" builtinId="5"/>
  </cellStyles>
  <dxfs count="78">
    <dxf>
      <font>
        <condense val="0"/>
        <extend val="0"/>
        <color rgb="FF9C0006"/>
      </font>
    </dxf>
    <dxf>
      <fill>
        <patternFill>
          <bgColor rgb="FFFF000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</dxf>
    <dxf>
      <fill>
        <patternFill>
          <bgColor theme="8"/>
        </patternFill>
      </fill>
    </dxf>
    <dxf>
      <font>
        <color theme="1"/>
      </font>
      <fill>
        <patternFill>
          <fgColor rgb="FF00B0F0"/>
        </patternFill>
      </fill>
    </dxf>
    <dxf>
      <font>
        <color theme="1"/>
      </font>
      <fill>
        <patternFill>
          <fgColor theme="4"/>
        </patternFill>
      </fill>
    </dxf>
    <dxf>
      <font>
        <color rgb="FF00B0F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ill>
        <patternFill>
          <bgColor theme="8"/>
        </patternFill>
      </fill>
    </dxf>
    <dxf>
      <font>
        <color theme="1"/>
      </font>
      <fill>
        <patternFill>
          <fgColor rgb="FF00B0F0"/>
        </patternFill>
      </fill>
    </dxf>
    <dxf>
      <font>
        <color theme="1"/>
      </font>
      <fill>
        <patternFill>
          <fgColor theme="4"/>
        </patternFill>
      </fill>
    </dxf>
    <dxf>
      <font>
        <color rgb="FF00B0F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</dxf>
    <dxf>
      <fill>
        <patternFill>
          <bgColor theme="8"/>
        </patternFill>
      </fill>
    </dxf>
    <dxf>
      <font>
        <color theme="1"/>
      </font>
      <fill>
        <patternFill>
          <fgColor rgb="FF00B0F0"/>
        </patternFill>
      </fill>
    </dxf>
    <dxf>
      <font>
        <color theme="1"/>
      </font>
      <fill>
        <patternFill>
          <fgColor theme="4"/>
        </patternFill>
      </fill>
    </dxf>
    <dxf>
      <font>
        <color rgb="FF00B0F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lor theme="1"/>
      </font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</dxf>
    <dxf>
      <fill>
        <patternFill>
          <bgColor theme="8"/>
        </patternFill>
      </fill>
    </dxf>
    <dxf>
      <font>
        <color theme="1"/>
      </font>
      <fill>
        <patternFill>
          <fgColor rgb="FF00B0F0"/>
        </patternFill>
      </fill>
    </dxf>
    <dxf>
      <font>
        <color theme="1"/>
      </font>
      <fill>
        <patternFill>
          <fgColor theme="4"/>
        </patternFill>
      </fill>
    </dxf>
    <dxf>
      <font>
        <color rgb="FF00B0F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ill>
        <patternFill>
          <bgColor rgb="FFFF0000"/>
        </patternFill>
      </fill>
    </dxf>
    <dxf>
      <font>
        <condense val="0"/>
        <extend val="0"/>
        <color rgb="FF9C0006"/>
      </font>
    </dxf>
    <dxf>
      <fill>
        <patternFill>
          <bgColor theme="8"/>
        </patternFill>
      </fill>
    </dxf>
    <dxf>
      <font>
        <color theme="1"/>
      </font>
      <fill>
        <patternFill>
          <fgColor rgb="FF00B0F0"/>
        </patternFill>
      </fill>
    </dxf>
    <dxf>
      <font>
        <color theme="1"/>
      </font>
      <fill>
        <patternFill>
          <fgColor theme="4"/>
        </patternFill>
      </fill>
    </dxf>
    <dxf>
      <font>
        <color rgb="FF00B0F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ill>
        <patternFill>
          <bgColor theme="8"/>
        </patternFill>
      </fill>
    </dxf>
    <dxf>
      <font>
        <color theme="1"/>
      </font>
      <fill>
        <patternFill>
          <fgColor rgb="FF00B0F0"/>
        </patternFill>
      </fill>
    </dxf>
    <dxf>
      <font>
        <color theme="1"/>
      </font>
      <fill>
        <patternFill>
          <fgColor theme="4"/>
        </patternFill>
      </fill>
    </dxf>
    <dxf>
      <font>
        <color rgb="FF00B0F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ill>
        <patternFill>
          <bgColor theme="8"/>
        </patternFill>
      </fill>
    </dxf>
    <dxf>
      <font>
        <color theme="1"/>
      </font>
      <fill>
        <patternFill>
          <fgColor rgb="FF00B0F0"/>
        </patternFill>
      </fill>
    </dxf>
    <dxf>
      <font>
        <color theme="1"/>
      </font>
      <fill>
        <patternFill>
          <fgColor theme="4"/>
        </patternFill>
      </fill>
    </dxf>
    <dxf>
      <font>
        <color rgb="FF00B0F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lor theme="1"/>
      </font>
      <fill>
        <patternFill>
          <fgColor rgb="FF00B0F0"/>
        </patternFill>
      </fill>
    </dxf>
    <dxf>
      <font>
        <color theme="1"/>
      </font>
      <fill>
        <patternFill>
          <fgColor theme="4"/>
        </patternFill>
      </fill>
    </dxf>
    <dxf>
      <font>
        <color rgb="FF00B0F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lor theme="1"/>
      </font>
      <fill>
        <patternFill>
          <fgColor theme="4"/>
        </patternFill>
      </fill>
    </dxf>
    <dxf>
      <font>
        <color rgb="FF00B0F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lor rgb="FF00B0F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4" t="s">
        <v>54</v>
      </c>
      <c r="E2" s="75"/>
      <c r="F2" s="75"/>
      <c r="G2" s="75"/>
      <c r="H2" s="75"/>
      <c r="I2" s="75"/>
      <c r="J2" s="76"/>
    </row>
    <row r="4" spans="4:10" ht="15.75" thickBot="1"/>
    <row r="5" spans="4:10" ht="26.25" customHeight="1" thickBot="1">
      <c r="D5" s="77" t="s">
        <v>85</v>
      </c>
      <c r="E5" s="78"/>
      <c r="F5" s="78"/>
      <c r="G5" s="78"/>
      <c r="H5" s="78"/>
      <c r="I5" s="78"/>
      <c r="J5" s="79"/>
    </row>
    <row r="6" spans="4:10" ht="26.25" customHeight="1" thickBot="1">
      <c r="D6" s="77" t="s">
        <v>86</v>
      </c>
      <c r="E6" s="78"/>
      <c r="F6" s="78"/>
      <c r="G6" s="78"/>
      <c r="H6" s="78"/>
      <c r="I6" s="78"/>
      <c r="J6" s="79"/>
    </row>
    <row r="7" spans="4:10" ht="26.25" customHeight="1" thickBot="1">
      <c r="D7" s="77" t="s">
        <v>87</v>
      </c>
      <c r="E7" s="78"/>
      <c r="F7" s="78"/>
      <c r="G7" s="78"/>
      <c r="H7" s="78"/>
      <c r="I7" s="78"/>
      <c r="J7" s="79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opLeftCell="A4" workbookViewId="0">
      <selection activeCell="I18" sqref="I18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AVERAGE($D$6*D8+$E$6*E8+$F$6*F8+$G$6*G8)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93">
        <v>6.1</v>
      </c>
      <c r="G9" s="42">
        <v>3.4</v>
      </c>
      <c r="H9" s="27">
        <f t="shared" ref="H9:H15" si="0">AVERAGE($D$6*D9+$E$6*E9+$F$6*F9+$G$6*G9)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80" t="s">
        <v>63</v>
      </c>
      <c r="C19" s="80"/>
      <c r="D19" s="80"/>
      <c r="E19" s="80"/>
      <c r="F19" s="80"/>
      <c r="G19" s="80"/>
      <c r="H19" s="69"/>
      <c r="I19" s="69"/>
    </row>
    <row r="20" spans="2:10" ht="18.75">
      <c r="B20" s="70"/>
      <c r="C20" s="70"/>
      <c r="D20" s="70"/>
      <c r="E20" s="70"/>
      <c r="F20" s="70"/>
      <c r="G20" s="70"/>
      <c r="H20" s="70"/>
      <c r="I20" s="70"/>
    </row>
    <row r="21" spans="2:10" ht="47.25" customHeight="1">
      <c r="B21" s="81" t="s">
        <v>62</v>
      </c>
      <c r="C21" s="81"/>
      <c r="D21" s="81"/>
      <c r="E21" s="81"/>
      <c r="F21" s="81"/>
      <c r="G21" s="81"/>
      <c r="H21" s="81"/>
      <c r="I21" s="69"/>
      <c r="J21" s="24"/>
    </row>
    <row r="22" spans="2:10" ht="28.5" customHeight="1">
      <c r="B22" s="82" t="s">
        <v>64</v>
      </c>
      <c r="C22" s="82"/>
      <c r="D22" s="82"/>
      <c r="E22" s="82"/>
      <c r="F22" s="82"/>
      <c r="G22" s="82"/>
      <c r="H22" s="82"/>
      <c r="I22" s="69"/>
      <c r="J22" s="24"/>
    </row>
    <row r="23" spans="2:10" ht="18.75">
      <c r="B23" s="70"/>
      <c r="C23" s="70"/>
      <c r="D23" s="70"/>
      <c r="E23" s="70"/>
      <c r="F23" s="70"/>
      <c r="G23" s="70"/>
      <c r="H23" s="70"/>
      <c r="I23" s="69"/>
      <c r="J23" s="24"/>
    </row>
    <row r="24" spans="2:10" ht="18">
      <c r="B24" s="82" t="s">
        <v>65</v>
      </c>
      <c r="C24" s="82"/>
      <c r="D24" s="82"/>
      <c r="E24" s="82"/>
      <c r="F24" s="82"/>
      <c r="G24" s="82"/>
      <c r="H24" s="82"/>
      <c r="I24" s="82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">
    <cfRule type="cellIs" dxfId="22" priority="12" operator="lessThan">
      <formula>6</formula>
    </cfRule>
  </conditionalFormatting>
  <conditionalFormatting sqref="D8:G15">
    <cfRule type="cellIs" dxfId="21" priority="11" operator="lessThan">
      <formula>6</formula>
    </cfRule>
  </conditionalFormatting>
  <conditionalFormatting sqref="I8:I15">
    <cfRule type="containsText" dxfId="20" priority="10" operator="containsText" text="NO DA EXAMEN">
      <formula>NOT(ISERROR(SEARCH("NO DA EXAMEN",I8)))</formula>
    </cfRule>
    <cfRule type="cellIs" dxfId="19" priority="9" operator="equal">
      <formula>"NO DA EXAMEN"</formula>
    </cfRule>
    <cfRule type="cellIs" dxfId="18" priority="8" operator="equal">
      <formula>"NO DA EXAMEN"</formula>
    </cfRule>
    <cfRule type="cellIs" dxfId="17" priority="7" operator="equal">
      <formula>"NO DA EXAMEN"</formula>
    </cfRule>
  </conditionalFormatting>
  <conditionalFormatting sqref="D8:H15">
    <cfRule type="cellIs" dxfId="0" priority="6" operator="lessThan">
      <formula>6</formula>
    </cfRule>
    <cfRule type="cellIs" dxfId="1" priority="5" operator="lessThan">
      <formula>6.6</formula>
    </cfRule>
    <cfRule type="cellIs" dxfId="2" priority="4" operator="lessThan">
      <formula>6.6</formula>
    </cfRule>
    <cfRule type="cellIs" dxfId="3" priority="3" operator="lessThan">
      <formula>6</formula>
    </cfRule>
    <cfRule type="cellIs" dxfId="4" priority="2" operator="lessThan">
      <formula>6</formula>
    </cfRule>
    <cfRule type="cellIs" dxfId="5" priority="1" operator="greaterThan">
      <formula>5.9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topLeftCell="A4" workbookViewId="0">
      <selection activeCell="G22" sqref="G22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3" t="s">
        <v>67</v>
      </c>
      <c r="C4" s="83"/>
      <c r="D4" s="83"/>
      <c r="E4" s="83"/>
      <c r="F4" s="83"/>
      <c r="G4" s="83"/>
      <c r="H4" s="83"/>
      <c r="I4" s="83"/>
      <c r="J4" s="83"/>
      <c r="K4" s="83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GRATUITA","PAGAR ENTRADA")</f>
        <v>PAGAR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GRATUITA","PAGAR ENTRADA")</f>
        <v>PAGAR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PAGAR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PAGAR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PAGAR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PAGAR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PAGAR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PAGAR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PAGAR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PAGAR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PAGAR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PAGAR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PAGAR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PAGAR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zoomScale="66" zoomScaleNormal="66" workbookViewId="0">
      <selection activeCell="P20" sqref="P20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6" t="s">
        <v>73</v>
      </c>
      <c r="D4" s="86"/>
      <c r="E4" s="86"/>
      <c r="F4" s="86"/>
      <c r="G4" s="86"/>
      <c r="H4" s="86"/>
      <c r="I4" s="86"/>
      <c r="J4" s="86"/>
      <c r="K4" s="86"/>
      <c r="L4" s="86"/>
      <c r="M4" s="84"/>
      <c r="N4" s="84"/>
    </row>
    <row r="5" spans="1:14" ht="21" customHeight="1">
      <c r="C5" s="86"/>
      <c r="D5" s="86"/>
      <c r="E5" s="86"/>
      <c r="F5" s="86"/>
      <c r="G5" s="86"/>
      <c r="H5" s="86"/>
      <c r="I5" s="86"/>
      <c r="J5" s="86"/>
      <c r="K5" s="86"/>
      <c r="L5" s="86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5" t="s">
        <v>56</v>
      </c>
      <c r="M18" s="65" t="s">
        <v>57</v>
      </c>
      <c r="N18" s="65" t="s">
        <v>58</v>
      </c>
      <c r="O18" s="65" t="s">
        <v>74</v>
      </c>
      <c r="P18" s="65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 t="s">
        <v>95</v>
      </c>
      <c r="J19" s="38"/>
      <c r="L19" s="56">
        <f>MIN(NAVAL)</f>
        <v>0</v>
      </c>
      <c r="M19" s="59">
        <f>COUNTIF(NAVAL,L19)</f>
        <v>13</v>
      </c>
      <c r="N19" s="62">
        <f>SUM(M19)</f>
        <v>13</v>
      </c>
      <c r="O19" s="88">
        <f>M19/M25</f>
        <v>0.14444444444444443</v>
      </c>
      <c r="P19" s="88">
        <f>N19/M25</f>
        <v>0.14444444444444443</v>
      </c>
    </row>
    <row r="20" spans="3:16" ht="19.5" thickBot="1">
      <c r="L20" s="57">
        <v>1</v>
      </c>
      <c r="M20" s="59">
        <f>COUNTIF(NAVAL,L20)</f>
        <v>10</v>
      </c>
      <c r="N20" s="63">
        <f>SUM(N19+M20)</f>
        <v>23</v>
      </c>
      <c r="O20" s="89">
        <f>M20/M25</f>
        <v>0.1111111111111111</v>
      </c>
      <c r="P20" s="89">
        <f>N20/M25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COUNTIF(NAVAL,L21)</f>
        <v>26</v>
      </c>
      <c r="N21" s="63">
        <f>SUM(N20+M21)</f>
        <v>49</v>
      </c>
      <c r="O21" s="89">
        <f>M21/M25</f>
        <v>0.28888888888888886</v>
      </c>
      <c r="P21" s="89">
        <f>N21/M25</f>
        <v>0.5444444444444444</v>
      </c>
    </row>
    <row r="22" spans="3:16" ht="19.5" thickBot="1">
      <c r="C22" s="85"/>
      <c r="D22" s="85"/>
      <c r="E22" s="85"/>
      <c r="F22" s="85"/>
      <c r="G22" s="85"/>
      <c r="H22" s="85"/>
      <c r="I22" s="85"/>
      <c r="J22" s="85"/>
      <c r="L22" s="57">
        <v>3</v>
      </c>
      <c r="M22" s="59">
        <f>COUNTIF(NAVAL,L22)</f>
        <v>13</v>
      </c>
      <c r="N22" s="63">
        <f>SUM(N21+M22)</f>
        <v>62</v>
      </c>
      <c r="O22" s="89">
        <f>M22/M25</f>
        <v>0.14444444444444443</v>
      </c>
      <c r="P22" s="89">
        <f>N22/M25</f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COUNTIF(NAVAL,L23)</f>
        <v>14</v>
      </c>
      <c r="N23" s="63">
        <f>SUM(N22+M23)</f>
        <v>76</v>
      </c>
      <c r="O23" s="89">
        <f>M23/M25</f>
        <v>0.15555555555555556</v>
      </c>
      <c r="P23" s="89">
        <f>N23/M25</f>
        <v>0.84444444444444444</v>
      </c>
    </row>
    <row r="24" spans="3:16" ht="19.5" thickBot="1">
      <c r="L24" s="57">
        <v>5</v>
      </c>
      <c r="M24" s="59">
        <f>COUNTIF(NAVAL,L24)</f>
        <v>14</v>
      </c>
      <c r="N24" s="63">
        <f>SUM(N23+M24)</f>
        <v>90</v>
      </c>
      <c r="O24" s="89">
        <f>M24/M25</f>
        <v>0.15555555555555556</v>
      </c>
      <c r="P24" s="89">
        <f>N24/M25</f>
        <v>1</v>
      </c>
    </row>
    <row r="25" spans="3:16" ht="18.75">
      <c r="C25" s="38" t="s">
        <v>71</v>
      </c>
      <c r="D25" s="38"/>
      <c r="E25" s="38"/>
      <c r="F25" s="38"/>
      <c r="G25" s="38"/>
      <c r="H25" s="38"/>
      <c r="I25" s="38"/>
      <c r="J25" s="38"/>
      <c r="L25" s="71" t="s">
        <v>76</v>
      </c>
      <c r="M25" s="59">
        <f>SUM(M19:M24)</f>
        <v>90</v>
      </c>
    </row>
    <row r="27" spans="3:16" ht="15.75">
      <c r="C27" s="38" t="s">
        <v>72</v>
      </c>
    </row>
    <row r="28" spans="3:16" ht="15.75" thickBot="1"/>
    <row r="29" spans="3:16" ht="19.5" thickBot="1">
      <c r="L29" s="73" t="s">
        <v>77</v>
      </c>
      <c r="M29" s="72">
        <f>MODE(NAVAL)</f>
        <v>2</v>
      </c>
      <c r="O29" t="s">
        <v>88</v>
      </c>
    </row>
    <row r="30" spans="3:16" ht="15.75" thickBot="1"/>
    <row r="31" spans="3:16" ht="19.5" thickBot="1">
      <c r="L31" s="73" t="s">
        <v>78</v>
      </c>
      <c r="M31" s="72">
        <f>MEDIAN(NAVAL)</f>
        <v>2</v>
      </c>
      <c r="O31" t="s">
        <v>89</v>
      </c>
    </row>
    <row r="32" spans="3:16" ht="15.75" thickBot="1"/>
    <row r="33" spans="12:15" ht="19.5" thickBot="1">
      <c r="L33" s="73" t="s">
        <v>79</v>
      </c>
      <c r="M33" s="90">
        <f>AVERAGE(NAVAL)</f>
        <v>2.5222222222222221</v>
      </c>
      <c r="O33" t="s">
        <v>90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topLeftCell="A4" zoomScale="124" zoomScaleNormal="124" workbookViewId="0">
      <selection activeCell="F20" sqref="F20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4" t="s">
        <v>61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5" spans="1:14" ht="15.75" thickBot="1"/>
    <row r="6" spans="1:14" ht="24" thickBot="1">
      <c r="B6" s="65" t="s">
        <v>56</v>
      </c>
      <c r="C6" s="65" t="s">
        <v>57</v>
      </c>
      <c r="D6" s="65" t="s">
        <v>58</v>
      </c>
      <c r="E6" s="65" t="s">
        <v>59</v>
      </c>
      <c r="F6" s="65" t="s">
        <v>60</v>
      </c>
      <c r="G6" s="66"/>
    </row>
    <row r="7" spans="1:14" ht="18.75">
      <c r="B7" s="56">
        <v>0</v>
      </c>
      <c r="C7" s="59">
        <v>25</v>
      </c>
      <c r="D7" s="62">
        <f>SUM(C7)</f>
        <v>25</v>
      </c>
      <c r="E7" s="88">
        <f>C7/C14</f>
        <v>0.25</v>
      </c>
      <c r="F7" s="88">
        <f>D7/C14</f>
        <v>0.25</v>
      </c>
      <c r="G7" s="67"/>
    </row>
    <row r="8" spans="1:14" ht="18.75">
      <c r="B8" s="57">
        <v>1</v>
      </c>
      <c r="C8" s="60">
        <v>20</v>
      </c>
      <c r="D8" s="63">
        <f>SUM(D7+C8)</f>
        <v>45</v>
      </c>
      <c r="E8" s="89">
        <f>C8/C14</f>
        <v>0.2</v>
      </c>
      <c r="F8" s="89">
        <f>D8/C14</f>
        <v>0.45</v>
      </c>
      <c r="G8" s="67"/>
    </row>
    <row r="9" spans="1:14" ht="18.75">
      <c r="B9" s="57">
        <v>2</v>
      </c>
      <c r="C9" s="60">
        <v>35</v>
      </c>
      <c r="D9" s="63">
        <f>SUM(D8+C9)</f>
        <v>80</v>
      </c>
      <c r="E9" s="89">
        <f>C9/C14</f>
        <v>0.35</v>
      </c>
      <c r="F9" s="89">
        <f>D9/C14</f>
        <v>0.8</v>
      </c>
      <c r="G9" s="67"/>
    </row>
    <row r="10" spans="1:14" ht="18.75">
      <c r="B10" s="57">
        <v>3</v>
      </c>
      <c r="C10" s="60">
        <v>10</v>
      </c>
      <c r="D10" s="63">
        <f>SUM(D9+C10)</f>
        <v>90</v>
      </c>
      <c r="E10" s="89">
        <f>C10/C14</f>
        <v>0.1</v>
      </c>
      <c r="F10" s="89">
        <f>D10/C14</f>
        <v>0.9</v>
      </c>
      <c r="G10" s="67"/>
    </row>
    <row r="11" spans="1:14" ht="18.75">
      <c r="B11" s="57">
        <v>4</v>
      </c>
      <c r="C11" s="60">
        <v>5</v>
      </c>
      <c r="D11" s="63">
        <f>SUM(D10+C11)</f>
        <v>95</v>
      </c>
      <c r="E11" s="89">
        <f>C11/C14</f>
        <v>0.05</v>
      </c>
      <c r="F11" s="89">
        <f>D11/C14</f>
        <v>0.95</v>
      </c>
      <c r="G11" s="67"/>
    </row>
    <row r="12" spans="1:14" ht="18.75">
      <c r="B12" s="57">
        <v>5</v>
      </c>
      <c r="C12" s="60">
        <v>3</v>
      </c>
      <c r="D12" s="63">
        <f>SUM(D11+C12)</f>
        <v>98</v>
      </c>
      <c r="E12" s="89">
        <f>C12/C14</f>
        <v>0.03</v>
      </c>
      <c r="F12" s="89">
        <f>D12/C14</f>
        <v>0.98</v>
      </c>
      <c r="G12" s="67"/>
    </row>
    <row r="13" spans="1:14" ht="19.5" thickBot="1">
      <c r="B13" s="58">
        <v>6</v>
      </c>
      <c r="C13" s="61">
        <v>2</v>
      </c>
      <c r="D13" s="64">
        <f>SUM(D12+C13)</f>
        <v>100</v>
      </c>
      <c r="E13" s="91">
        <f>C13/C14</f>
        <v>0.02</v>
      </c>
      <c r="F13" s="91">
        <f>D13/C14</f>
        <v>1</v>
      </c>
      <c r="G13" s="67"/>
    </row>
    <row r="14" spans="1:14">
      <c r="B14" s="37"/>
      <c r="C14">
        <f>SUM(C7:C13)</f>
        <v>100</v>
      </c>
    </row>
    <row r="15" spans="1:14" ht="18">
      <c r="B15" s="83" t="s">
        <v>80</v>
      </c>
      <c r="C15" s="83"/>
      <c r="D15" s="83"/>
      <c r="E15" s="83"/>
      <c r="F15" s="83"/>
      <c r="G15" s="83"/>
      <c r="H15" s="83"/>
      <c r="I15" s="83"/>
      <c r="J15" s="87"/>
      <c r="K15" s="87"/>
    </row>
    <row r="16" spans="1:14" ht="27.75" customHeight="1">
      <c r="B16" s="83" t="s">
        <v>81</v>
      </c>
      <c r="C16" s="83"/>
      <c r="D16" s="83"/>
      <c r="E16" s="83"/>
      <c r="F16" s="92" t="s">
        <v>91</v>
      </c>
      <c r="G16" s="92"/>
      <c r="H16" s="92"/>
      <c r="I16" s="92"/>
      <c r="J16" s="92"/>
      <c r="K16" s="38"/>
    </row>
    <row r="17" spans="2:10" ht="23.25" customHeight="1">
      <c r="B17" s="83" t="s">
        <v>82</v>
      </c>
      <c r="C17" s="83"/>
      <c r="D17" s="83"/>
      <c r="E17" s="83"/>
      <c r="F17" s="68"/>
      <c r="G17" s="68" t="s">
        <v>93</v>
      </c>
      <c r="H17" s="37"/>
      <c r="I17" s="37"/>
      <c r="J17" s="37"/>
    </row>
    <row r="18" spans="2:10" ht="28.5" customHeight="1">
      <c r="B18" s="83" t="s">
        <v>83</v>
      </c>
      <c r="C18" s="83"/>
      <c r="D18" s="83"/>
      <c r="E18" s="83"/>
      <c r="F18" t="s">
        <v>92</v>
      </c>
    </row>
    <row r="19" spans="2:10" ht="28.5" customHeight="1">
      <c r="B19" s="83" t="s">
        <v>84</v>
      </c>
      <c r="C19" s="83"/>
      <c r="D19" s="83"/>
      <c r="E19" s="83"/>
      <c r="F19" t="s">
        <v>94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NAVAL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2023-05-29T13:17:21Z</dcterms:modified>
</cp:coreProperties>
</file>