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6"/>
  <c r="H35"/>
  <c r="H34"/>
  <c r="H33"/>
  <c r="H32"/>
  <c r="H31"/>
  <c r="H30"/>
  <c r="H29"/>
  <c r="H30" i="1"/>
  <c r="H31"/>
  <c r="H32"/>
  <c r="H33"/>
  <c r="H34"/>
  <c r="H28"/>
  <c r="H29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<sst xmlns="http://schemas.openxmlformats.org/spreadsheetml/2006/main" count="72" uniqueCount="45">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</sst>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71" formatCode="_-&quot;$&quot;\ * #,##0_-;\-&quot;$&quot;\ * #,##0_-;_-&quot;$&quot;\ * &quot;-&quot;??_-;_-@_-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9" fontId="6" fillId="0" borderId="0" xfId="0" applyNumberFormat="1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0" fontId="0" fillId="0" borderId="2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/>
    </xf>
    <xf numFmtId="0" fontId="0" fillId="4" borderId="1" xfId="0" applyFill="1" applyBorder="1" applyAlignment="1">
      <alignment wrapText="1"/>
    </xf>
    <xf numFmtId="9" fontId="0" fillId="4" borderId="1" xfId="0" applyNumberFormat="1" applyFill="1" applyBorder="1" applyAlignment="1">
      <alignment wrapText="1"/>
    </xf>
    <xf numFmtId="171" fontId="0" fillId="0" borderId="0" xfId="1" applyNumberFormat="1" applyFont="1" applyAlignment="1">
      <alignment vertical="center"/>
    </xf>
    <xf numFmtId="171" fontId="0" fillId="0" borderId="0" xfId="0" applyNumberFormat="1" applyAlignment="1">
      <alignment vertical="center"/>
    </xf>
    <xf numFmtId="0" fontId="0" fillId="5" borderId="8" xfId="0" applyFill="1" applyBorder="1" applyAlignment="1">
      <alignment horizontal="center" vertical="center" wrapText="1"/>
    </xf>
    <xf numFmtId="173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6">
    <dxf>
      <font>
        <color theme="4" tint="0.39994506668294322"/>
      </font>
    </dxf>
    <dxf>
      <font>
        <color theme="1"/>
      </font>
      <fill>
        <patternFill>
          <bgColor rgb="FF00B0F0"/>
        </patternFill>
      </fill>
    </dxf>
    <dxf>
      <font>
        <color theme="4" tint="0.39994506668294322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428625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581025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K29" sqref="K29"/>
    </sheetView>
  </sheetViews>
  <sheetFormatPr baseColWidth="10" defaultRowHeight="15.75"/>
  <cols>
    <col min="2" max="2" width="10.875" bestFit="1" customWidth="1"/>
    <col min="4" max="4" width="11.5" bestFit="1" customWidth="1"/>
    <col min="5" max="5" width="8.25" bestFit="1" customWidth="1"/>
    <col min="7" max="7" width="7.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3"/>
      <c r="C25" s="13"/>
      <c r="D25" s="14">
        <v>0.35</v>
      </c>
      <c r="E25" s="14">
        <v>0.25</v>
      </c>
      <c r="F25" s="14">
        <v>0.1</v>
      </c>
      <c r="G25" s="14">
        <v>0.3</v>
      </c>
      <c r="H25" s="13"/>
    </row>
    <row r="26" spans="1:11" ht="27.75" customHeigh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>
      <c r="B27" s="19" t="s">
        <v>20</v>
      </c>
      <c r="C27" s="18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</row>
    <row r="28" spans="1:11">
      <c r="B28" s="19" t="s">
        <v>28</v>
      </c>
      <c r="C28" s="18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 t="shared" ref="H28:H34" si="0">D28*$D$25+E28*$E$25+F28*$F$25+G28*$G$25</f>
        <v>8.0150000000000006</v>
      </c>
    </row>
    <row r="29" spans="1:11">
      <c r="B29" s="19" t="s">
        <v>14</v>
      </c>
      <c r="C29" s="18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 t="shared" si="0"/>
        <v>8.004999999999999</v>
      </c>
    </row>
    <row r="30" spans="1:11">
      <c r="B30" s="19" t="s">
        <v>16</v>
      </c>
      <c r="C30" s="18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 t="shared" si="0"/>
        <v>7.5449999999999999</v>
      </c>
    </row>
    <row r="31" spans="1:11">
      <c r="B31" s="19" t="s">
        <v>22</v>
      </c>
      <c r="C31" s="18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 t="shared" si="0"/>
        <v>6.95</v>
      </c>
    </row>
    <row r="32" spans="1:11">
      <c r="B32" s="19" t="s">
        <v>24</v>
      </c>
      <c r="C32" s="18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 t="shared" si="0"/>
        <v>6.9349999999999996</v>
      </c>
    </row>
    <row r="33" spans="2:8">
      <c r="B33" s="19" t="s">
        <v>26</v>
      </c>
      <c r="C33" s="18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 t="shared" si="0"/>
        <v>6.84</v>
      </c>
    </row>
    <row r="34" spans="2:8">
      <c r="B34" s="19" t="s">
        <v>18</v>
      </c>
      <c r="C34" s="18" t="s">
        <v>19</v>
      </c>
      <c r="D34" s="20">
        <v>6.8</v>
      </c>
      <c r="E34" s="20">
        <v>6.7</v>
      </c>
      <c r="F34" s="20">
        <v>7.8</v>
      </c>
      <c r="G34" s="20">
        <v>5.8</v>
      </c>
      <c r="H34" s="21">
        <f t="shared" si="0"/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E13" workbookViewId="0">
      <selection activeCell="L28" sqref="L28"/>
    </sheetView>
  </sheetViews>
  <sheetFormatPr baseColWidth="10" defaultRowHeight="15.75"/>
  <cols>
    <col min="4" max="4" width="7.875" customWidth="1"/>
    <col min="5" max="5" width="15.25" customWidth="1"/>
    <col min="7" max="7" width="12.875" customWidth="1"/>
    <col min="8" max="8" width="14.75" customWidth="1"/>
    <col min="9" max="9" width="21.625" customWidth="1"/>
    <col min="11" max="11" width="17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25" t="s">
        <v>30</v>
      </c>
      <c r="G24" s="26">
        <v>7.0000000000000007E-2</v>
      </c>
      <c r="H24" s="2"/>
    </row>
    <row r="25" spans="1:14">
      <c r="F25" s="25" t="s">
        <v>31</v>
      </c>
      <c r="G25" s="26">
        <v>0.08</v>
      </c>
      <c r="H25" s="2"/>
    </row>
    <row r="26" spans="1:14" ht="14.25" customHeight="1">
      <c r="F26" s="25" t="s">
        <v>32</v>
      </c>
      <c r="G26" s="26">
        <v>0.12</v>
      </c>
      <c r="H26" s="2"/>
    </row>
    <row r="27" spans="1:14" hidden="1">
      <c r="G27" s="2"/>
      <c r="H27" s="2"/>
    </row>
    <row r="28" spans="1:14" ht="30" customHeight="1" thickBot="1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9" t="s">
        <v>38</v>
      </c>
      <c r="J28" s="23" t="s">
        <v>32</v>
      </c>
      <c r="K28" s="23" t="s">
        <v>39</v>
      </c>
      <c r="L28" s="24"/>
    </row>
    <row r="29" spans="1:14">
      <c r="C29" s="4" t="s">
        <v>14</v>
      </c>
      <c r="D29" s="4" t="s">
        <v>15</v>
      </c>
      <c r="E29" s="5" t="s">
        <v>30</v>
      </c>
      <c r="F29" s="5">
        <v>2</v>
      </c>
      <c r="G29" s="27">
        <v>680000</v>
      </c>
      <c r="H29" s="27">
        <f>G29+G29*0.1*F29</f>
        <v>816000</v>
      </c>
      <c r="I29" s="30">
        <f>IF(E29="FONASA",H29*$G$24,H29*$G$25)</f>
        <v>57120.000000000007</v>
      </c>
      <c r="J29" s="28">
        <f>H29*$G$26</f>
        <v>97920</v>
      </c>
      <c r="K29" s="28">
        <f>H29-I29-$J$29</f>
        <v>660960</v>
      </c>
    </row>
    <row r="30" spans="1:14">
      <c r="C30" s="4" t="s">
        <v>16</v>
      </c>
      <c r="D30" s="4" t="s">
        <v>17</v>
      </c>
      <c r="E30" s="5" t="s">
        <v>31</v>
      </c>
      <c r="F30" s="5">
        <v>3</v>
      </c>
      <c r="G30" s="27">
        <v>780000</v>
      </c>
      <c r="H30" s="27">
        <f t="shared" ref="H30:H36" si="0">G30+G30*0.1*F30</f>
        <v>1014000</v>
      </c>
      <c r="I30" s="30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H30-I30-$J$29</f>
        <v>834960</v>
      </c>
    </row>
    <row r="31" spans="1:14">
      <c r="C31" s="4" t="s">
        <v>18</v>
      </c>
      <c r="D31" s="4" t="s">
        <v>19</v>
      </c>
      <c r="E31" s="5" t="s">
        <v>31</v>
      </c>
      <c r="F31" s="5">
        <v>1</v>
      </c>
      <c r="G31" s="28">
        <v>1200000</v>
      </c>
      <c r="H31" s="27">
        <f t="shared" si="0"/>
        <v>1320000</v>
      </c>
      <c r="I31" s="30">
        <f t="shared" si="1"/>
        <v>105600</v>
      </c>
      <c r="J31" s="28">
        <f t="shared" si="2"/>
        <v>158400</v>
      </c>
      <c r="K31" s="28">
        <f t="shared" si="3"/>
        <v>1116480</v>
      </c>
    </row>
    <row r="32" spans="1:14">
      <c r="C32" s="4" t="s">
        <v>20</v>
      </c>
      <c r="D32" s="4" t="s">
        <v>21</v>
      </c>
      <c r="E32" s="5" t="s">
        <v>30</v>
      </c>
      <c r="F32" s="5">
        <v>3</v>
      </c>
      <c r="G32" s="27">
        <v>890000</v>
      </c>
      <c r="H32" s="27">
        <f t="shared" si="0"/>
        <v>1157000</v>
      </c>
      <c r="I32" s="30">
        <f t="shared" si="1"/>
        <v>80990.000000000015</v>
      </c>
      <c r="J32" s="28">
        <f t="shared" si="2"/>
        <v>138840</v>
      </c>
      <c r="K32" s="28">
        <f t="shared" si="3"/>
        <v>978090</v>
      </c>
    </row>
    <row r="33" spans="3:11">
      <c r="C33" s="4" t="s">
        <v>22</v>
      </c>
      <c r="D33" s="4" t="s">
        <v>23</v>
      </c>
      <c r="E33" s="5" t="s">
        <v>30</v>
      </c>
      <c r="F33" s="5">
        <v>2</v>
      </c>
      <c r="G33" s="27">
        <v>680000</v>
      </c>
      <c r="H33" s="27">
        <f t="shared" si="0"/>
        <v>816000</v>
      </c>
      <c r="I33" s="30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4" t="s">
        <v>24</v>
      </c>
      <c r="D34" s="4" t="s">
        <v>25</v>
      </c>
      <c r="E34" s="5" t="s">
        <v>31</v>
      </c>
      <c r="F34" s="5">
        <v>4</v>
      </c>
      <c r="G34" s="27">
        <v>580000</v>
      </c>
      <c r="H34" s="27">
        <f t="shared" si="0"/>
        <v>812000</v>
      </c>
      <c r="I34" s="30">
        <f t="shared" si="1"/>
        <v>64960</v>
      </c>
      <c r="J34" s="28">
        <f t="shared" si="2"/>
        <v>97440</v>
      </c>
      <c r="K34" s="28">
        <f t="shared" si="3"/>
        <v>649120</v>
      </c>
    </row>
    <row r="35" spans="3:11">
      <c r="C35" s="4" t="s">
        <v>26</v>
      </c>
      <c r="D35" s="4" t="s">
        <v>27</v>
      </c>
      <c r="E35" s="5" t="s">
        <v>31</v>
      </c>
      <c r="F35" s="5">
        <v>3</v>
      </c>
      <c r="G35" s="27">
        <v>780000</v>
      </c>
      <c r="H35" s="27">
        <f t="shared" si="0"/>
        <v>1014000</v>
      </c>
      <c r="I35" s="30">
        <f t="shared" si="1"/>
        <v>81120</v>
      </c>
      <c r="J35" s="28">
        <f t="shared" si="2"/>
        <v>121680</v>
      </c>
      <c r="K35" s="28">
        <f t="shared" si="3"/>
        <v>834960</v>
      </c>
    </row>
    <row r="36" spans="3:11">
      <c r="C36" s="4" t="s">
        <v>28</v>
      </c>
      <c r="D36" s="4" t="s">
        <v>29</v>
      </c>
      <c r="E36" s="5" t="s">
        <v>31</v>
      </c>
      <c r="F36" s="5">
        <v>5</v>
      </c>
      <c r="G36" s="27">
        <v>890000</v>
      </c>
      <c r="H36" s="27">
        <f t="shared" si="0"/>
        <v>1335000</v>
      </c>
      <c r="I36" s="30">
        <f t="shared" si="1"/>
        <v>106800</v>
      </c>
      <c r="J36" s="28">
        <f t="shared" si="2"/>
        <v>160200</v>
      </c>
      <c r="K36" s="28">
        <f t="shared" si="3"/>
        <v>1130280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2022-04-05T16:22:26Z</dcterms:modified>
</cp:coreProperties>
</file>