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C:\Users\cadete\Desktop\"/>
    </mc:Choice>
  </mc:AlternateContent>
  <bookViews>
    <workbookView xWindow="0" yWindow="0" windowWidth="20490" windowHeight="7755" activeTab="1"/>
  </bookViews>
  <sheets>
    <sheet name="ACTIVIDAD 1" sheetId="1" r:id="rId1"/>
    <sheet name="ACTIVIDAD 2" sheetId="2" r:id="rId2"/>
  </sheets>
  <definedNames>
    <definedName name="tabla">'ACTIVIDAD 1'!$D$7:$U$9</definedName>
  </definedNames>
  <calcPr calcId="15251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H9" i="2" l="1"/>
  <c r="H10" i="2"/>
  <c r="H11" i="2"/>
  <c r="H12" i="2"/>
  <c r="H13" i="2"/>
  <c r="H8" i="2"/>
  <c r="G9" i="2"/>
  <c r="G10" i="2"/>
  <c r="G11" i="2"/>
  <c r="G12" i="2"/>
  <c r="G13" i="2"/>
  <c r="G8" i="2"/>
  <c r="F9" i="2"/>
  <c r="F10" i="2"/>
  <c r="F11" i="2"/>
  <c r="F12" i="2"/>
  <c r="F13" i="2"/>
  <c r="F8" i="2"/>
  <c r="E10" i="2"/>
  <c r="E11" i="2" s="1"/>
  <c r="E12" i="2" s="1"/>
  <c r="E13" i="2" s="1"/>
  <c r="E9" i="2"/>
  <c r="E8" i="2"/>
  <c r="D14" i="2"/>
  <c r="H19" i="1"/>
  <c r="H17" i="1"/>
  <c r="G15" i="1"/>
  <c r="Z14" i="1"/>
  <c r="Z15" i="1"/>
  <c r="Z16" i="1"/>
  <c r="Z17" i="1"/>
  <c r="Z18" i="1"/>
  <c r="Z19" i="1"/>
  <c r="Z20" i="1"/>
  <c r="Z13" i="1"/>
  <c r="Y14" i="1"/>
  <c r="Y15" i="1"/>
  <c r="Y16" i="1"/>
  <c r="Y17" i="1"/>
  <c r="Y18" i="1"/>
  <c r="Y19" i="1"/>
  <c r="Y20" i="1"/>
  <c r="Y13" i="1"/>
  <c r="W21" i="1"/>
  <c r="T9" i="1" l="1"/>
  <c r="U9" i="1" s="1"/>
  <c r="D9" i="1"/>
  <c r="T8" i="1"/>
  <c r="U8" i="1" s="1"/>
  <c r="D8" i="1"/>
  <c r="T7" i="1"/>
  <c r="U7" i="1" s="1"/>
  <c r="D7" i="1"/>
  <c r="W14" i="1" l="1"/>
  <c r="W18" i="1"/>
  <c r="W20" i="1"/>
  <c r="W13" i="1"/>
  <c r="X13" i="1" s="1"/>
  <c r="W15" i="1"/>
  <c r="W19" i="1"/>
  <c r="W16" i="1"/>
  <c r="W17" i="1"/>
  <c r="AD27" i="1" l="1"/>
  <c r="X14" i="1"/>
  <c r="X15" i="1" s="1"/>
  <c r="X16" i="1" s="1"/>
  <c r="X17" i="1" s="1"/>
  <c r="X18" i="1" s="1"/>
  <c r="X19" i="1" s="1"/>
  <c r="X20" i="1" s="1"/>
</calcChain>
</file>

<file path=xl/sharedStrings.xml><?xml version="1.0" encoding="utf-8"?>
<sst xmlns="http://schemas.openxmlformats.org/spreadsheetml/2006/main" count="48" uniqueCount="47">
  <si>
    <t xml:space="preserve">USANDO FUNCIONES EXCEL </t>
  </si>
  <si>
    <t>Número de hijos</t>
  </si>
  <si>
    <r>
      <t>f</t>
    </r>
    <r>
      <rPr>
        <vertAlign val="subscript"/>
        <sz val="18"/>
        <rFont val="Arial"/>
        <family val="2"/>
      </rPr>
      <t>i</t>
    </r>
  </si>
  <si>
    <r>
      <t>F</t>
    </r>
    <r>
      <rPr>
        <vertAlign val="subscript"/>
        <sz val="18"/>
        <rFont val="Arial"/>
        <family val="2"/>
      </rPr>
      <t>i</t>
    </r>
  </si>
  <si>
    <r>
      <rPr>
        <sz val="18"/>
        <rFont val="Arial"/>
        <family val="2"/>
      </rPr>
      <t>h</t>
    </r>
    <r>
      <rPr>
        <vertAlign val="subscript"/>
        <sz val="18"/>
        <rFont val="Arial"/>
        <family val="2"/>
      </rPr>
      <t>r</t>
    </r>
  </si>
  <si>
    <r>
      <t>H</t>
    </r>
    <r>
      <rPr>
        <vertAlign val="subscript"/>
        <sz val="18"/>
        <rFont val="Arial"/>
        <family val="2"/>
      </rPr>
      <t>r</t>
    </r>
  </si>
  <si>
    <t>Complete la tabla, haciendo uso de celdas relativas y fijas cuando corresponda</t>
  </si>
  <si>
    <t>DETERMINAR E INTERPRETAR LA  MEDIA</t>
  </si>
  <si>
    <t>DETERMINAR E INTERPRETAR LA  MEDIANA</t>
  </si>
  <si>
    <t>DETERMINAR E INTERPRETAR LA  MODA</t>
  </si>
  <si>
    <t>La siguiente tabla indica la cantidad de familias que tienen una cierta cantidad de Hijos , encuesta realizadas a 80 familias</t>
  </si>
  <si>
    <t>xi*fi</t>
  </si>
  <si>
    <t>suma</t>
  </si>
  <si>
    <t xml:space="preserve">INTERPRETE  LA MEDIA </t>
  </si>
  <si>
    <t xml:space="preserve">DETERMINE  LA MEDIA </t>
  </si>
  <si>
    <t>DETERMINE LA MEDIANA</t>
  </si>
  <si>
    <t xml:space="preserve"> INTERPRETE  LA MEDIANA</t>
  </si>
  <si>
    <t xml:space="preserve">DETERMINE  LA MODA </t>
  </si>
  <si>
    <t xml:space="preserve"> INTERPRETE  LA MODA </t>
  </si>
  <si>
    <t>CONSTRUYA LA TABLA DE FRECUENCIAS</t>
  </si>
  <si>
    <t>INSERTAR  UN GRÁFICO DE BARRAS CON TÍTULO Y NOMBRE DE LOS EJES</t>
  </si>
  <si>
    <t xml:space="preserve">La siguiente información corresponde a las notas de los cursos en la primera prueba de herramientas tecnológicas </t>
  </si>
  <si>
    <r>
      <t>Interprete f</t>
    </r>
    <r>
      <rPr>
        <vertAlign val="subscript"/>
        <sz val="14"/>
        <color theme="1"/>
        <rFont val="Arial"/>
        <family val="2"/>
      </rPr>
      <t>4</t>
    </r>
  </si>
  <si>
    <t>Interprete F3</t>
  </si>
  <si>
    <r>
      <t>Interprete h</t>
    </r>
    <r>
      <rPr>
        <vertAlign val="subscript"/>
        <sz val="14"/>
        <color theme="1"/>
        <rFont val="Arial"/>
        <family val="2"/>
      </rPr>
      <t>2</t>
    </r>
  </si>
  <si>
    <r>
      <t>Interprete H</t>
    </r>
    <r>
      <rPr>
        <vertAlign val="subscript"/>
        <sz val="14"/>
        <color theme="1"/>
        <rFont val="Arial"/>
        <family val="2"/>
      </rPr>
      <t>3</t>
    </r>
  </si>
  <si>
    <t xml:space="preserve">INSERTAR UN GRÁFICO DE TORTA </t>
  </si>
  <si>
    <t>Fi</t>
  </si>
  <si>
    <t>fi</t>
  </si>
  <si>
    <t>hi</t>
  </si>
  <si>
    <t>Hi</t>
  </si>
  <si>
    <t>Xi</t>
  </si>
  <si>
    <t>n=</t>
  </si>
  <si>
    <t>xi</t>
  </si>
  <si>
    <t>El promedio de los alumnos fue de 8</t>
  </si>
  <si>
    <t>el 50% de los alumnos sacó nota 8</t>
  </si>
  <si>
    <t>La mayoría de los alumnos se sacó un 9</t>
  </si>
  <si>
    <t>4 familias tienen 3 hijos</t>
  </si>
  <si>
    <t>75 familias tienen a lo menos 2 hijos</t>
  </si>
  <si>
    <t>31% de las familias tienen 1 hijo</t>
  </si>
  <si>
    <t>el 94% de las familias tienen a lo más 2 hijos</t>
  </si>
  <si>
    <t xml:space="preserve">ME: 1 </t>
  </si>
  <si>
    <t>MD: 1</t>
  </si>
  <si>
    <t>MO: 0</t>
  </si>
  <si>
    <t>La mayoria de las familias tienen 0 hijos</t>
  </si>
  <si>
    <t>el 50% de las familias tiene a lo menos un hijo</t>
  </si>
  <si>
    <t>en promedio las familias tienen un hijo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</si>
</sst>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6" x14ac:knownFonts="1">
    <font>
      <sz val="11"/>
      <color theme="1"/>
      <name val="Calibri"/>
      <family val="2"/>
      <scheme val="minor"/>
    </font>
    <font>
      <b/>
      <sz val="12"/>
      <color theme="1"/>
      <name val="Arial"/>
      <family val="2"/>
    </font>
    <font>
      <sz val="12"/>
      <color theme="1"/>
      <name val="Arial"/>
      <family val="2"/>
    </font>
    <font>
      <b/>
      <sz val="14"/>
      <color rgb="FFFF0000"/>
      <name val="Arial"/>
      <family val="2"/>
    </font>
    <font>
      <b/>
      <sz val="10"/>
      <color rgb="FF000000"/>
      <name val="Verdana"/>
      <family val="2"/>
    </font>
    <font>
      <sz val="18"/>
      <name val="Arial"/>
      <family val="2"/>
    </font>
    <font>
      <vertAlign val="subscript"/>
      <sz val="18"/>
      <name val="Arial"/>
      <family val="2"/>
    </font>
    <font>
      <sz val="14"/>
      <color rgb="FF000000"/>
      <name val="Arial"/>
      <family val="2"/>
    </font>
    <font>
      <sz val="10"/>
      <color rgb="FF000000"/>
      <name val="Verdana"/>
      <family val="2"/>
    </font>
    <font>
      <sz val="14"/>
      <color theme="1"/>
      <name val="Arial"/>
      <family val="2"/>
    </font>
    <font>
      <vertAlign val="subscript"/>
      <sz val="14"/>
      <color theme="1"/>
      <name val="Arial"/>
      <family val="2"/>
    </font>
    <font>
      <sz val="11"/>
      <color theme="1"/>
      <name val="Arial"/>
      <family val="2"/>
    </font>
    <font>
      <b/>
      <sz val="14"/>
      <color theme="1"/>
      <name val="Arial"/>
      <family val="2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6"/>
      <color rgb="FF00000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rgb="FFFFFF00"/>
        <bgColor indexed="64"/>
      </patternFill>
    </fill>
  </fills>
  <borders count="21">
    <border>
      <left/>
      <right/>
      <top/>
      <bottom/>
      <diagonal/>
    </border>
    <border>
      <left style="medium">
        <color indexed="64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/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/>
      <diagonal/>
    </border>
    <border>
      <left style="medium">
        <color indexed="64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9" fontId="13" fillId="0" borderId="0" applyFont="0" applyFill="0" applyBorder="0" applyAlignment="0" applyProtection="0"/>
  </cellStyleXfs>
  <cellXfs count="47">
    <xf numFmtId="0" fontId="0" fillId="0" borderId="0" xfId="0"/>
    <xf numFmtId="0" fontId="1" fillId="0" borderId="0" xfId="0" applyFont="1" applyAlignment="1">
      <alignment vertical="center"/>
    </xf>
    <xf numFmtId="0" fontId="0" fillId="0" borderId="0" xfId="0" applyAlignment="1">
      <alignment vertical="center"/>
    </xf>
    <xf numFmtId="0" fontId="2" fillId="0" borderId="1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0" fontId="2" fillId="0" borderId="7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3" fillId="0" borderId="0" xfId="0" applyFont="1"/>
    <xf numFmtId="0" fontId="2" fillId="0" borderId="0" xfId="0" applyFont="1"/>
    <xf numFmtId="0" fontId="7" fillId="2" borderId="11" xfId="0" applyFont="1" applyFill="1" applyBorder="1" applyAlignment="1">
      <alignment horizontal="center" vertical="center" wrapText="1" readingOrder="1"/>
    </xf>
    <xf numFmtId="0" fontId="7" fillId="2" borderId="13" xfId="0" applyFont="1" applyFill="1" applyBorder="1" applyAlignment="1">
      <alignment horizontal="center" vertical="center" wrapText="1" readingOrder="1"/>
    </xf>
    <xf numFmtId="0" fontId="7" fillId="2" borderId="14" xfId="0" applyFont="1" applyFill="1" applyBorder="1" applyAlignment="1">
      <alignment horizontal="center" vertical="center" wrapText="1" readingOrder="1"/>
    </xf>
    <xf numFmtId="0" fontId="7" fillId="2" borderId="15" xfId="0" applyFont="1" applyFill="1" applyBorder="1" applyAlignment="1">
      <alignment horizontal="center" vertical="center" wrapText="1" readingOrder="1"/>
    </xf>
    <xf numFmtId="0" fontId="7" fillId="2" borderId="0" xfId="0" applyFont="1" applyFill="1" applyAlignment="1">
      <alignment horizontal="center" vertical="center" wrapText="1" readingOrder="1"/>
    </xf>
    <xf numFmtId="0" fontId="7" fillId="2" borderId="10" xfId="0" applyFont="1" applyFill="1" applyBorder="1" applyAlignment="1">
      <alignment horizontal="center" vertical="center" wrapText="1" readingOrder="1"/>
    </xf>
    <xf numFmtId="0" fontId="8" fillId="2" borderId="0" xfId="0" applyFont="1" applyFill="1" applyAlignment="1">
      <alignment horizontal="center" vertical="center" wrapText="1" readingOrder="1"/>
    </xf>
    <xf numFmtId="0" fontId="0" fillId="0" borderId="0" xfId="0" applyAlignment="1">
      <alignment horizontal="center"/>
    </xf>
    <xf numFmtId="0" fontId="9" fillId="0" borderId="0" xfId="0" applyFont="1"/>
    <xf numFmtId="0" fontId="9" fillId="0" borderId="0" xfId="0" applyFont="1" applyAlignment="1">
      <alignment vertical="center"/>
    </xf>
    <xf numFmtId="0" fontId="0" fillId="0" borderId="0" xfId="0" applyAlignment="1">
      <alignment horizontal="center" vertical="center"/>
    </xf>
    <xf numFmtId="0" fontId="2" fillId="0" borderId="5" xfId="0" applyFont="1" applyBorder="1" applyAlignment="1">
      <alignment horizontal="center"/>
    </xf>
    <xf numFmtId="0" fontId="4" fillId="3" borderId="10" xfId="0" applyFont="1" applyFill="1" applyBorder="1" applyAlignment="1">
      <alignment horizontal="center" vertical="center" wrapText="1" readingOrder="1"/>
    </xf>
    <xf numFmtId="0" fontId="5" fillId="3" borderId="10" xfId="0" applyFont="1" applyFill="1" applyBorder="1" applyAlignment="1">
      <alignment horizontal="center" vertical="center" wrapText="1"/>
    </xf>
    <xf numFmtId="0" fontId="6" fillId="3" borderId="10" xfId="0" applyFont="1" applyFill="1" applyBorder="1" applyAlignment="1">
      <alignment horizontal="center" vertical="center" wrapText="1"/>
    </xf>
    <xf numFmtId="0" fontId="11" fillId="0" borderId="0" xfId="0" applyFont="1" applyBorder="1" applyAlignment="1"/>
    <xf numFmtId="0" fontId="2" fillId="0" borderId="16" xfId="0" applyFont="1" applyBorder="1" applyAlignment="1">
      <alignment horizontal="center"/>
    </xf>
    <xf numFmtId="0" fontId="12" fillId="0" borderId="0" xfId="0" applyFont="1"/>
    <xf numFmtId="0" fontId="11" fillId="0" borderId="5" xfId="0" applyFont="1" applyBorder="1" applyAlignment="1">
      <alignment horizontal="center"/>
    </xf>
    <xf numFmtId="0" fontId="11" fillId="0" borderId="17" xfId="0" applyFont="1" applyBorder="1" applyAlignment="1">
      <alignment horizontal="center"/>
    </xf>
    <xf numFmtId="0" fontId="11" fillId="0" borderId="5" xfId="0" applyFont="1" applyBorder="1" applyAlignment="1">
      <alignment horizontal="center" vertical="center" wrapText="1"/>
    </xf>
    <xf numFmtId="0" fontId="1" fillId="4" borderId="5" xfId="0" applyFont="1" applyFill="1" applyBorder="1" applyAlignment="1">
      <alignment horizontal="center" vertical="center"/>
    </xf>
    <xf numFmtId="0" fontId="14" fillId="0" borderId="5" xfId="0" applyFont="1" applyBorder="1" applyAlignment="1">
      <alignment horizontal="center"/>
    </xf>
    <xf numFmtId="9" fontId="2" fillId="0" borderId="5" xfId="1" applyFont="1" applyBorder="1" applyAlignment="1">
      <alignment horizontal="center" vertical="center"/>
    </xf>
    <xf numFmtId="0" fontId="11" fillId="0" borderId="18" xfId="0" applyFont="1" applyBorder="1" applyAlignment="1">
      <alignment horizontal="center"/>
    </xf>
    <xf numFmtId="0" fontId="0" fillId="0" borderId="16" xfId="0" applyBorder="1" applyAlignment="1"/>
    <xf numFmtId="0" fontId="0" fillId="0" borderId="19" xfId="0" applyBorder="1"/>
    <xf numFmtId="0" fontId="0" fillId="0" borderId="20" xfId="0" applyBorder="1"/>
    <xf numFmtId="0" fontId="15" fillId="2" borderId="11" xfId="0" applyFont="1" applyFill="1" applyBorder="1" applyAlignment="1">
      <alignment horizontal="center" vertical="center" wrapText="1" readingOrder="1"/>
    </xf>
    <xf numFmtId="9" fontId="15" fillId="2" borderId="11" xfId="1" applyFont="1" applyFill="1" applyBorder="1" applyAlignment="1">
      <alignment horizontal="center" vertical="center" wrapText="1" readingOrder="1"/>
    </xf>
    <xf numFmtId="9" fontId="15" fillId="2" borderId="12" xfId="1" applyFont="1" applyFill="1" applyBorder="1" applyAlignment="1">
      <alignment horizontal="center" vertical="center" wrapText="1" readingOrder="1"/>
    </xf>
    <xf numFmtId="0" fontId="15" fillId="2" borderId="12" xfId="0" applyFont="1" applyFill="1" applyBorder="1" applyAlignment="1">
      <alignment horizontal="center" vertical="center" wrapText="1" readingOrder="1"/>
    </xf>
    <xf numFmtId="0" fontId="15" fillId="2" borderId="13" xfId="0" applyFont="1" applyFill="1" applyBorder="1" applyAlignment="1">
      <alignment horizontal="center" vertical="center" wrapText="1" readingOrder="1"/>
    </xf>
  </cellXfs>
  <cellStyles count="2">
    <cellStyle name="Normal" xfId="0" builtinId="0"/>
    <cellStyle name="Porcentaje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2013 - Tema de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5:AD27"/>
  <sheetViews>
    <sheetView zoomScale="89" zoomScaleNormal="89" workbookViewId="0">
      <selection activeCell="P11" sqref="P11"/>
    </sheetView>
  </sheetViews>
  <sheetFormatPr baseColWidth="10" defaultRowHeight="15" x14ac:dyDescent="0.25"/>
  <cols>
    <col min="2" max="2" width="9" customWidth="1"/>
    <col min="4" max="21" width="3.7109375" customWidth="1"/>
    <col min="22" max="22" width="11.85546875" bestFit="1" customWidth="1"/>
  </cols>
  <sheetData>
    <row r="5" spans="2:26" ht="15.75" x14ac:dyDescent="0.25">
      <c r="C5" s="1" t="s">
        <v>21</v>
      </c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</row>
    <row r="6" spans="2:26" ht="15.75" thickBot="1" x14ac:dyDescent="0.3">
      <c r="C6" s="2"/>
      <c r="D6" s="2"/>
      <c r="E6" s="2"/>
      <c r="F6" s="2"/>
      <c r="G6" s="2"/>
      <c r="H6" s="2"/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</row>
    <row r="7" spans="2:26" x14ac:dyDescent="0.25">
      <c r="C7" s="2"/>
      <c r="D7" s="3">
        <f>4+1</f>
        <v>5</v>
      </c>
      <c r="E7" s="4">
        <v>4</v>
      </c>
      <c r="F7" s="4">
        <v>9</v>
      </c>
      <c r="G7" s="4">
        <v>10</v>
      </c>
      <c r="H7" s="4">
        <v>8</v>
      </c>
      <c r="I7" s="4">
        <v>5</v>
      </c>
      <c r="J7" s="4">
        <v>7</v>
      </c>
      <c r="K7" s="4">
        <v>9</v>
      </c>
      <c r="L7" s="4">
        <v>9</v>
      </c>
      <c r="M7" s="4">
        <v>9</v>
      </c>
      <c r="N7" s="4">
        <v>10</v>
      </c>
      <c r="O7" s="4">
        <v>7</v>
      </c>
      <c r="P7" s="4">
        <v>7</v>
      </c>
      <c r="Q7" s="4">
        <v>7</v>
      </c>
      <c r="R7" s="4">
        <v>6</v>
      </c>
      <c r="S7" s="4">
        <v>8</v>
      </c>
      <c r="T7" s="4">
        <f>S7-1</f>
        <v>7</v>
      </c>
      <c r="U7" s="5">
        <f>T7-2</f>
        <v>5</v>
      </c>
    </row>
    <row r="8" spans="2:26" x14ac:dyDescent="0.25">
      <c r="C8" s="2"/>
      <c r="D8" s="6">
        <f>4+1</f>
        <v>5</v>
      </c>
      <c r="E8" s="7">
        <v>5</v>
      </c>
      <c r="F8" s="7">
        <v>9</v>
      </c>
      <c r="G8" s="7">
        <v>3</v>
      </c>
      <c r="H8" s="7">
        <v>8</v>
      </c>
      <c r="I8" s="7">
        <v>8</v>
      </c>
      <c r="J8" s="7">
        <v>8</v>
      </c>
      <c r="K8" s="7">
        <v>8</v>
      </c>
      <c r="L8" s="7">
        <v>8</v>
      </c>
      <c r="M8" s="7">
        <v>10</v>
      </c>
      <c r="N8" s="7">
        <v>9</v>
      </c>
      <c r="O8" s="7">
        <v>7</v>
      </c>
      <c r="P8" s="7">
        <v>8</v>
      </c>
      <c r="Q8" s="7">
        <v>9</v>
      </c>
      <c r="R8" s="7">
        <v>7</v>
      </c>
      <c r="S8" s="7">
        <v>9</v>
      </c>
      <c r="T8" s="7">
        <f t="shared" ref="T8:T9" si="0">S8-1</f>
        <v>8</v>
      </c>
      <c r="U8" s="8">
        <f t="shared" ref="U8:U9" si="1">T8-2</f>
        <v>6</v>
      </c>
    </row>
    <row r="9" spans="2:26" ht="15.75" thickBot="1" x14ac:dyDescent="0.3">
      <c r="C9" s="2"/>
      <c r="D9" s="9">
        <f>9+1</f>
        <v>10</v>
      </c>
      <c r="E9" s="10">
        <v>5</v>
      </c>
      <c r="F9" s="10">
        <v>9</v>
      </c>
      <c r="G9" s="10">
        <v>4</v>
      </c>
      <c r="H9" s="10">
        <v>9</v>
      </c>
      <c r="I9" s="10">
        <v>8</v>
      </c>
      <c r="J9" s="10">
        <v>10</v>
      </c>
      <c r="K9" s="10">
        <v>7</v>
      </c>
      <c r="L9" s="10">
        <v>7</v>
      </c>
      <c r="M9" s="10">
        <v>7</v>
      </c>
      <c r="N9" s="10">
        <v>8</v>
      </c>
      <c r="O9" s="10">
        <v>8</v>
      </c>
      <c r="P9" s="10">
        <v>9</v>
      </c>
      <c r="Q9" s="10">
        <v>9</v>
      </c>
      <c r="R9" s="10">
        <v>8</v>
      </c>
      <c r="S9" s="10">
        <v>10</v>
      </c>
      <c r="T9" s="10">
        <f t="shared" si="0"/>
        <v>9</v>
      </c>
      <c r="U9" s="11">
        <f t="shared" si="1"/>
        <v>7</v>
      </c>
    </row>
    <row r="10" spans="2:26" x14ac:dyDescent="0.25">
      <c r="C10" s="2"/>
      <c r="T10" s="2"/>
    </row>
    <row r="12" spans="2:26" ht="15.75" x14ac:dyDescent="0.25">
      <c r="V12" s="35" t="s">
        <v>31</v>
      </c>
      <c r="W12" s="35" t="s">
        <v>28</v>
      </c>
      <c r="X12" s="35" t="s">
        <v>27</v>
      </c>
      <c r="Y12" s="35" t="s">
        <v>29</v>
      </c>
      <c r="Z12" s="35" t="s">
        <v>30</v>
      </c>
    </row>
    <row r="13" spans="2:26" ht="18" x14ac:dyDescent="0.25">
      <c r="C13" s="12" t="s">
        <v>0</v>
      </c>
      <c r="V13" s="7">
        <v>3</v>
      </c>
      <c r="W13" s="7">
        <f>COUNTIF(tabla,V13)</f>
        <v>1</v>
      </c>
      <c r="X13" s="7">
        <f>W13</f>
        <v>1</v>
      </c>
      <c r="Y13" s="37">
        <f>W13/$W$21</f>
        <v>1.8518518518518517E-2</v>
      </c>
      <c r="Z13" s="37">
        <f>X13/$W$21</f>
        <v>1.8518518518518517E-2</v>
      </c>
    </row>
    <row r="14" spans="2:26" ht="15.75" x14ac:dyDescent="0.25">
      <c r="B14" s="25">
        <v>1</v>
      </c>
      <c r="C14" s="32" t="s">
        <v>19</v>
      </c>
      <c r="D14" s="32"/>
      <c r="E14" s="32"/>
      <c r="F14" s="32"/>
      <c r="G14" s="32"/>
      <c r="H14" s="32"/>
      <c r="I14" s="32"/>
      <c r="J14" s="32"/>
      <c r="K14" s="32"/>
      <c r="V14" s="7">
        <v>4</v>
      </c>
      <c r="W14" s="7">
        <f>COUNTIF(tabla,V14)</f>
        <v>2</v>
      </c>
      <c r="X14" s="7">
        <f>X13+W14</f>
        <v>3</v>
      </c>
      <c r="Y14" s="37">
        <f t="shared" ref="Y14:Y20" si="2">W14/$W$21</f>
        <v>3.7037037037037035E-2</v>
      </c>
      <c r="Z14" s="37">
        <f t="shared" ref="Z14:Z20" si="3">X14/$W$21</f>
        <v>5.5555555555555552E-2</v>
      </c>
    </row>
    <row r="15" spans="2:26" ht="15.75" x14ac:dyDescent="0.25">
      <c r="B15" s="25">
        <v>2</v>
      </c>
      <c r="C15" s="32" t="s">
        <v>14</v>
      </c>
      <c r="D15" s="32"/>
      <c r="E15" s="32"/>
      <c r="F15" s="32"/>
      <c r="G15" s="29">
        <f>AVERAGE(tabla)</f>
        <v>7.6111111111111107</v>
      </c>
      <c r="V15" s="7">
        <v>5</v>
      </c>
      <c r="W15" s="7">
        <f>COUNTIF(tabla,V15)</f>
        <v>6</v>
      </c>
      <c r="X15" s="7">
        <f t="shared" ref="X15:X20" si="4">X14+W15</f>
        <v>9</v>
      </c>
      <c r="Y15" s="37">
        <f t="shared" si="2"/>
        <v>0.1111111111111111</v>
      </c>
      <c r="Z15" s="37">
        <f t="shared" si="3"/>
        <v>0.16666666666666666</v>
      </c>
    </row>
    <row r="16" spans="2:26" ht="15.75" x14ac:dyDescent="0.25">
      <c r="B16" s="25">
        <v>3</v>
      </c>
      <c r="C16" s="33" t="s">
        <v>13</v>
      </c>
      <c r="D16" s="33"/>
      <c r="E16" s="33"/>
      <c r="F16" s="33"/>
      <c r="G16" s="39" t="s">
        <v>34</v>
      </c>
      <c r="H16" s="40"/>
      <c r="I16" s="40"/>
      <c r="J16" s="40"/>
      <c r="K16" s="40"/>
      <c r="L16" s="40"/>
      <c r="M16" s="40"/>
      <c r="N16" s="40"/>
      <c r="O16" s="41"/>
      <c r="V16" s="7">
        <v>6</v>
      </c>
      <c r="W16" s="7">
        <f>COUNTIF(tabla,V16)</f>
        <v>2</v>
      </c>
      <c r="X16" s="7">
        <f t="shared" si="4"/>
        <v>11</v>
      </c>
      <c r="Y16" s="37">
        <f t="shared" si="2"/>
        <v>3.7037037037037035E-2</v>
      </c>
      <c r="Z16" s="37">
        <f t="shared" si="3"/>
        <v>0.20370370370370369</v>
      </c>
    </row>
    <row r="17" spans="2:30" ht="15.75" x14ac:dyDescent="0.25">
      <c r="B17" s="25">
        <v>4</v>
      </c>
      <c r="C17" s="32" t="s">
        <v>15</v>
      </c>
      <c r="D17" s="32"/>
      <c r="E17" s="32"/>
      <c r="F17" s="32"/>
      <c r="G17" s="38"/>
      <c r="H17">
        <f>MEDIAN(tabla)</f>
        <v>8</v>
      </c>
      <c r="V17" s="7">
        <v>7</v>
      </c>
      <c r="W17" s="7">
        <f>COUNTIF(tabla,V17)</f>
        <v>11</v>
      </c>
      <c r="X17" s="7">
        <f t="shared" si="4"/>
        <v>22</v>
      </c>
      <c r="Y17" s="37">
        <f t="shared" si="2"/>
        <v>0.20370370370370369</v>
      </c>
      <c r="Z17" s="37">
        <f t="shared" si="3"/>
        <v>0.40740740740740738</v>
      </c>
    </row>
    <row r="18" spans="2:30" ht="15.75" x14ac:dyDescent="0.25">
      <c r="B18" s="25">
        <v>5</v>
      </c>
      <c r="C18" s="32" t="s">
        <v>16</v>
      </c>
      <c r="D18" s="32"/>
      <c r="E18" s="32"/>
      <c r="F18" s="32"/>
      <c r="G18" s="32"/>
      <c r="H18" t="s">
        <v>35</v>
      </c>
      <c r="V18" s="7">
        <v>8</v>
      </c>
      <c r="W18" s="7">
        <f>COUNTIF(tabla,V18)</f>
        <v>13</v>
      </c>
      <c r="X18" s="7">
        <f t="shared" si="4"/>
        <v>35</v>
      </c>
      <c r="Y18" s="37">
        <f t="shared" si="2"/>
        <v>0.24074074074074073</v>
      </c>
      <c r="Z18" s="37">
        <f t="shared" si="3"/>
        <v>0.64814814814814814</v>
      </c>
    </row>
    <row r="19" spans="2:30" ht="15.75" x14ac:dyDescent="0.25">
      <c r="B19" s="25">
        <v>6</v>
      </c>
      <c r="C19" s="32" t="s">
        <v>17</v>
      </c>
      <c r="D19" s="32"/>
      <c r="E19" s="32"/>
      <c r="F19" s="32"/>
      <c r="G19" s="32"/>
      <c r="H19">
        <f>MODE(tabla)</f>
        <v>9</v>
      </c>
      <c r="V19" s="7">
        <v>9</v>
      </c>
      <c r="W19" s="7">
        <f>COUNTIF(tabla,V19)</f>
        <v>13</v>
      </c>
      <c r="X19" s="7">
        <f t="shared" si="4"/>
        <v>48</v>
      </c>
      <c r="Y19" s="37">
        <f t="shared" si="2"/>
        <v>0.24074074074074073</v>
      </c>
      <c r="Z19" s="37">
        <f t="shared" si="3"/>
        <v>0.88888888888888884</v>
      </c>
    </row>
    <row r="20" spans="2:30" ht="15.75" x14ac:dyDescent="0.25">
      <c r="B20" s="25">
        <v>7</v>
      </c>
      <c r="C20" s="33" t="s">
        <v>18</v>
      </c>
      <c r="D20" s="33"/>
      <c r="E20" s="33"/>
      <c r="F20" s="33"/>
      <c r="G20" s="33"/>
      <c r="H20" t="s">
        <v>36</v>
      </c>
      <c r="V20" s="7">
        <v>10</v>
      </c>
      <c r="W20" s="7">
        <f>COUNTIF(tabla,V20)</f>
        <v>6</v>
      </c>
      <c r="X20" s="7">
        <f t="shared" si="4"/>
        <v>54</v>
      </c>
      <c r="Y20" s="37">
        <f t="shared" si="2"/>
        <v>0.1111111111111111</v>
      </c>
      <c r="Z20" s="37">
        <f t="shared" si="3"/>
        <v>1</v>
      </c>
    </row>
    <row r="21" spans="2:30" ht="15.75" x14ac:dyDescent="0.25">
      <c r="B21" s="30">
        <v>8</v>
      </c>
      <c r="C21" s="34" t="s">
        <v>20</v>
      </c>
      <c r="D21" s="34"/>
      <c r="E21" s="34"/>
      <c r="F21" s="34"/>
      <c r="G21" s="34"/>
      <c r="H21" s="34"/>
      <c r="I21" s="34"/>
      <c r="V21" s="36" t="s">
        <v>32</v>
      </c>
      <c r="W21" s="36">
        <f>SUM(W13:W20)</f>
        <v>54</v>
      </c>
    </row>
    <row r="22" spans="2:30" ht="20.25" customHeight="1" x14ac:dyDescent="0.25">
      <c r="C22" s="34"/>
      <c r="D22" s="34"/>
      <c r="E22" s="34"/>
      <c r="F22" s="34"/>
      <c r="G22" s="34"/>
      <c r="H22" s="34"/>
      <c r="I22" s="34"/>
    </row>
    <row r="27" spans="2:30" x14ac:dyDescent="0.25">
      <c r="AD27" t="b">
        <f>X13=X14</f>
        <v>0</v>
      </c>
    </row>
  </sheetData>
  <mergeCells count="8">
    <mergeCell ref="C20:G20"/>
    <mergeCell ref="C21:I22"/>
    <mergeCell ref="C14:K14"/>
    <mergeCell ref="C17:G17"/>
    <mergeCell ref="C18:G18"/>
    <mergeCell ref="C19:G19"/>
    <mergeCell ref="C15:F15"/>
    <mergeCell ref="C16:F16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4:I31"/>
  <sheetViews>
    <sheetView tabSelected="1" topLeftCell="A10" zoomScale="71" zoomScaleNormal="71" workbookViewId="0">
      <selection activeCell="I25" sqref="I25"/>
    </sheetView>
  </sheetViews>
  <sheetFormatPr baseColWidth="10" defaultRowHeight="15" x14ac:dyDescent="0.25"/>
  <sheetData>
    <row r="4" spans="3:9" ht="15.75" x14ac:dyDescent="0.25">
      <c r="C4" s="13" t="s">
        <v>10</v>
      </c>
      <c r="D4" s="13"/>
      <c r="E4" s="13"/>
      <c r="F4" s="13"/>
      <c r="G4" s="13"/>
      <c r="H4" s="13"/>
      <c r="I4" s="13"/>
    </row>
    <row r="6" spans="3:9" ht="15.75" thickBot="1" x14ac:dyDescent="0.3">
      <c r="C6" t="s">
        <v>33</v>
      </c>
    </row>
    <row r="7" spans="3:9" ht="26.25" thickBot="1" x14ac:dyDescent="0.3">
      <c r="C7" s="26" t="s">
        <v>1</v>
      </c>
      <c r="D7" s="27" t="s">
        <v>2</v>
      </c>
      <c r="E7" s="27" t="s">
        <v>3</v>
      </c>
      <c r="F7" s="28" t="s">
        <v>4</v>
      </c>
      <c r="G7" s="27" t="s">
        <v>5</v>
      </c>
      <c r="H7" s="27" t="s">
        <v>11</v>
      </c>
    </row>
    <row r="8" spans="3:9" ht="21.75" thickBot="1" x14ac:dyDescent="0.3">
      <c r="C8" s="14">
        <v>0</v>
      </c>
      <c r="D8" s="14">
        <v>30</v>
      </c>
      <c r="E8" s="42">
        <f>D8</f>
        <v>30</v>
      </c>
      <c r="F8" s="43">
        <f>D8/$D$14</f>
        <v>0.375</v>
      </c>
      <c r="G8" s="44">
        <f>E8/$D$14</f>
        <v>0.375</v>
      </c>
      <c r="H8" s="45">
        <f>C8*D8</f>
        <v>0</v>
      </c>
    </row>
    <row r="9" spans="3:9" ht="21.75" thickBot="1" x14ac:dyDescent="0.3">
      <c r="C9" s="15">
        <v>1</v>
      </c>
      <c r="D9" s="15">
        <v>25</v>
      </c>
      <c r="E9" s="46">
        <f>E8+D9</f>
        <v>55</v>
      </c>
      <c r="F9" s="43">
        <f t="shared" ref="F9:F13" si="0">D9/$D$14</f>
        <v>0.3125</v>
      </c>
      <c r="G9" s="44">
        <f t="shared" ref="G9:G13" si="1">E9/$D$14</f>
        <v>0.6875</v>
      </c>
      <c r="H9" s="45">
        <f t="shared" ref="H9:H13" si="2">C9*D9</f>
        <v>25</v>
      </c>
    </row>
    <row r="10" spans="3:9" ht="21.75" thickBot="1" x14ac:dyDescent="0.3">
      <c r="C10" s="15">
        <v>2</v>
      </c>
      <c r="D10" s="15">
        <v>20</v>
      </c>
      <c r="E10" s="46">
        <f t="shared" ref="E10:E13" si="3">E9+D10</f>
        <v>75</v>
      </c>
      <c r="F10" s="43">
        <f t="shared" si="0"/>
        <v>0.25</v>
      </c>
      <c r="G10" s="44">
        <f t="shared" si="1"/>
        <v>0.9375</v>
      </c>
      <c r="H10" s="45">
        <f t="shared" si="2"/>
        <v>40</v>
      </c>
    </row>
    <row r="11" spans="3:9" ht="21.75" thickBot="1" x14ac:dyDescent="0.3">
      <c r="C11" s="15">
        <v>3</v>
      </c>
      <c r="D11" s="15">
        <v>4</v>
      </c>
      <c r="E11" s="46">
        <f t="shared" si="3"/>
        <v>79</v>
      </c>
      <c r="F11" s="43">
        <f t="shared" si="0"/>
        <v>0.05</v>
      </c>
      <c r="G11" s="44">
        <f t="shared" si="1"/>
        <v>0.98750000000000004</v>
      </c>
      <c r="H11" s="45">
        <f t="shared" si="2"/>
        <v>12</v>
      </c>
    </row>
    <row r="12" spans="3:9" ht="21.75" thickBot="1" x14ac:dyDescent="0.3">
      <c r="C12" s="16">
        <v>4</v>
      </c>
      <c r="D12" s="16">
        <v>1</v>
      </c>
      <c r="E12" s="46">
        <f t="shared" si="3"/>
        <v>80</v>
      </c>
      <c r="F12" s="43">
        <f t="shared" si="0"/>
        <v>1.2500000000000001E-2</v>
      </c>
      <c r="G12" s="44">
        <f t="shared" si="1"/>
        <v>1</v>
      </c>
      <c r="H12" s="45">
        <f t="shared" si="2"/>
        <v>4</v>
      </c>
    </row>
    <row r="13" spans="3:9" ht="21.75" thickBot="1" x14ac:dyDescent="0.3">
      <c r="C13" s="17">
        <v>5</v>
      </c>
      <c r="D13" s="17">
        <v>0</v>
      </c>
      <c r="E13" s="46">
        <f t="shared" si="3"/>
        <v>80</v>
      </c>
      <c r="F13" s="43">
        <f t="shared" si="0"/>
        <v>0</v>
      </c>
      <c r="G13" s="44">
        <f t="shared" si="1"/>
        <v>1</v>
      </c>
      <c r="H13" s="45">
        <f t="shared" si="2"/>
        <v>0</v>
      </c>
      <c r="I13" s="2"/>
    </row>
    <row r="14" spans="3:9" ht="18.75" thickBot="1" x14ac:dyDescent="0.3">
      <c r="C14" s="18" t="s">
        <v>12</v>
      </c>
      <c r="D14" s="19">
        <f>SUM(D8:D13)</f>
        <v>80</v>
      </c>
      <c r="E14" s="20"/>
      <c r="F14" s="20"/>
      <c r="G14" s="20"/>
      <c r="I14" s="2"/>
    </row>
    <row r="15" spans="3:9" ht="18" x14ac:dyDescent="0.25">
      <c r="C15" s="18"/>
      <c r="D15" s="18"/>
      <c r="E15" s="20"/>
      <c r="F15" s="20"/>
      <c r="G15" s="20"/>
      <c r="I15" s="2"/>
    </row>
    <row r="16" spans="3:9" x14ac:dyDescent="0.25">
      <c r="D16" s="21"/>
    </row>
    <row r="17" spans="2:9" ht="18" x14ac:dyDescent="0.25">
      <c r="C17" s="12" t="s">
        <v>0</v>
      </c>
    </row>
    <row r="18" spans="2:9" ht="18" x14ac:dyDescent="0.25">
      <c r="B18" s="31">
        <v>1</v>
      </c>
      <c r="C18" s="23" t="s">
        <v>6</v>
      </c>
      <c r="D18" s="2"/>
      <c r="E18" s="2"/>
      <c r="F18" s="2"/>
      <c r="G18" s="2"/>
      <c r="H18" s="24"/>
    </row>
    <row r="19" spans="2:9" ht="18" x14ac:dyDescent="0.25">
      <c r="B19" s="31"/>
      <c r="C19" s="23"/>
      <c r="D19" s="2"/>
      <c r="E19" s="2"/>
      <c r="F19" s="2"/>
      <c r="G19" s="2"/>
      <c r="H19" s="24"/>
    </row>
    <row r="20" spans="2:9" ht="21" x14ac:dyDescent="0.35">
      <c r="B20" s="31">
        <v>2</v>
      </c>
      <c r="C20" s="22" t="s">
        <v>22</v>
      </c>
      <c r="E20" t="s">
        <v>37</v>
      </c>
    </row>
    <row r="21" spans="2:9" ht="18" x14ac:dyDescent="0.25">
      <c r="B21" s="31">
        <v>3</v>
      </c>
      <c r="C21" s="22" t="s">
        <v>23</v>
      </c>
      <c r="E21" t="s">
        <v>38</v>
      </c>
    </row>
    <row r="22" spans="2:9" ht="21" x14ac:dyDescent="0.35">
      <c r="B22" s="31">
        <v>4</v>
      </c>
      <c r="C22" s="22" t="s">
        <v>24</v>
      </c>
      <c r="E22" t="s">
        <v>39</v>
      </c>
    </row>
    <row r="23" spans="2:9" ht="21" x14ac:dyDescent="0.35">
      <c r="B23" s="31">
        <v>5</v>
      </c>
      <c r="C23" s="22" t="s">
        <v>25</v>
      </c>
      <c r="E23" t="s">
        <v>40</v>
      </c>
    </row>
    <row r="24" spans="2:9" ht="18" x14ac:dyDescent="0.25">
      <c r="B24" s="31"/>
      <c r="C24" s="22"/>
    </row>
    <row r="25" spans="2:9" ht="18" x14ac:dyDescent="0.25">
      <c r="B25" s="31">
        <v>6</v>
      </c>
      <c r="C25" s="22" t="s">
        <v>7</v>
      </c>
      <c r="H25" t="s">
        <v>41</v>
      </c>
      <c r="I25" t="s">
        <v>46</v>
      </c>
    </row>
    <row r="26" spans="2:9" ht="18" x14ac:dyDescent="0.25">
      <c r="B26" s="31"/>
      <c r="C26" s="22"/>
    </row>
    <row r="27" spans="2:9" ht="18" x14ac:dyDescent="0.25">
      <c r="B27" s="31">
        <v>7</v>
      </c>
      <c r="C27" s="22" t="s">
        <v>8</v>
      </c>
      <c r="H27" t="s">
        <v>42</v>
      </c>
      <c r="I27" t="s">
        <v>45</v>
      </c>
    </row>
    <row r="28" spans="2:9" ht="18" x14ac:dyDescent="0.25">
      <c r="B28" s="31"/>
      <c r="C28" s="22"/>
    </row>
    <row r="29" spans="2:9" ht="18" x14ac:dyDescent="0.25">
      <c r="B29" s="31">
        <v>8</v>
      </c>
      <c r="C29" s="22" t="s">
        <v>9</v>
      </c>
      <c r="H29" t="s">
        <v>43</v>
      </c>
      <c r="I29" t="s">
        <v>44</v>
      </c>
    </row>
    <row r="30" spans="2:9" ht="18" x14ac:dyDescent="0.25">
      <c r="B30" s="31"/>
      <c r="C30" s="22"/>
    </row>
    <row r="31" spans="2:9" ht="18" x14ac:dyDescent="0.25">
      <c r="B31" s="31">
        <v>9</v>
      </c>
      <c r="C31" s="22" t="s">
        <v>26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ACTIVIDAD 1</vt:lpstr>
      <vt:lpstr>ACTIVIDAD 2</vt:lpstr>
      <vt:lpstr>tabla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francisco</dc:creator>
  <cp:lastModifiedBy>Cadete Escuela Naval</cp:lastModifiedBy>
  <dcterms:created xsi:type="dcterms:W3CDTF">2022-05-09T04:31:12Z</dcterms:created>
  <dcterms:modified xsi:type="dcterms:W3CDTF">2025-05-22T16:54:34Z</dcterms:modified>
</cp:coreProperties>
</file>