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2" i="2"/>
  <c r="J24"/>
  <c r="J23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J25" i="1"/>
  <c r="J23"/>
  <c r="J24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<sst xmlns="http://schemas.openxmlformats.org/spreadsheetml/2006/main" count="38" uniqueCount="26">
  <si>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</si>
  <si>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</si>
  <si>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</si>
  <si>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</si>
  <si>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</si>
  <si>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</si>
  <si>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</si>
  <si>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</si>
  <si>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</si>
  <si>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</si>
  <si>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</si>
  <si>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</si>
  <si>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</si>
  <si>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</si>
  <si>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</si>
  <si>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</si>
  <si>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</si>
  <si>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mi</t>
  </si>
  <si>
    <t>suma</t>
  </si>
  <si>
    <t>∑</t>
  </si>
  <si>
    <t>los brigadieres usan en promedio 1080 minutos al mes</t>
  </si>
  <si>
    <t xml:space="preserve">la mayoria de los brigadieres usan 966,67 minutos al mes </t>
  </si>
  <si>
    <t xml:space="preserve">El 50% de los brigadieres usan a lo mas 1025 minutos al mes </t>
  </si>
  <si>
    <t xml:space="preserve">en promedio los cadetes miden 1,81 metros </t>
  </si>
  <si>
    <t>la mayoria de los cadetes miden 1,79 metros</t>
  </si>
  <si>
    <t>el 50% de los cadetes miden a lo mas 1,81 metros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</si>
</sst>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2" xfId="0" applyFont="1" applyBorder="1" applyAlignment="1">
      <alignment horizontal="center"/>
    </xf>
    <xf numFmtId="2" fontId="4" fillId="0" borderId="12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1" xfId="0" applyBorder="1"/>
    <xf numFmtId="0" fontId="1" fillId="0" borderId="13" xfId="0" applyFont="1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9" fontId="0" fillId="0" borderId="13" xfId="1" applyFont="1" applyBorder="1" applyAlignment="1">
      <alignment horizontal="center"/>
    </xf>
    <xf numFmtId="9" fontId="0" fillId="0" borderId="0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9" fillId="0" borderId="0" xfId="0" applyFont="1"/>
    <xf numFmtId="0" fontId="9" fillId="2" borderId="0" xfId="0" applyFont="1" applyFill="1"/>
    <xf numFmtId="0" fontId="0" fillId="0" borderId="2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0" fillId="0" borderId="17" xfId="0" applyBorder="1" applyAlignment="1">
      <alignment horizontal="center"/>
    </xf>
    <xf numFmtId="9" fontId="0" fillId="0" borderId="23" xfId="1" applyFont="1" applyBorder="1" applyAlignment="1">
      <alignment horizontal="center"/>
    </xf>
    <xf numFmtId="9" fontId="0" fillId="0" borderId="17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4" fillId="4" borderId="6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9" fontId="0" fillId="0" borderId="16" xfId="1" applyFont="1" applyBorder="1" applyAlignment="1">
      <alignment horizontal="center"/>
    </xf>
    <xf numFmtId="0" fontId="0" fillId="6" borderId="0" xfId="0" applyFill="1" applyBorder="1"/>
    <xf numFmtId="0" fontId="1" fillId="3" borderId="10" xfId="0" applyFont="1" applyFill="1" applyBorder="1" applyAlignment="1">
      <alignment horizontal="center" vertical="center"/>
    </xf>
    <xf numFmtId="0" fontId="0" fillId="7" borderId="0" xfId="0" applyFill="1"/>
    <xf numFmtId="0" fontId="0" fillId="5" borderId="0" xfId="0" applyFill="1"/>
    <xf numFmtId="0" fontId="0" fillId="0" borderId="24" xfId="0" applyBorder="1"/>
    <xf numFmtId="0" fontId="0" fillId="0" borderId="25" xfId="0" applyBorder="1"/>
    <xf numFmtId="0" fontId="0" fillId="0" borderId="0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7" borderId="19" xfId="0" applyFill="1" applyBorder="1"/>
    <xf numFmtId="0" fontId="0" fillId="3" borderId="20" xfId="0" applyFill="1" applyBorder="1"/>
    <xf numFmtId="2" fontId="0" fillId="5" borderId="0" xfId="0" applyNumberFormat="1" applyFill="1"/>
    <xf numFmtId="0" fontId="0" fillId="8" borderId="0" xfId="0" applyFill="1"/>
    <xf numFmtId="2" fontId="0" fillId="5" borderId="18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27"/>
  <sheetViews>
    <sheetView topLeftCell="D4" workbookViewId="0">
      <selection activeCell="R18" sqref="R18"/>
    </sheetView>
  </sheetViews>
  <sheetFormatPr baseColWidth="10" defaultRowHeight="15"/>
  <cols>
    <col min="10" max="10" width="11.5703125" bestFit="1" customWidth="1"/>
  </cols>
  <sheetData>
    <row r="1" spans="2:14" ht="21.75" customHeight="1"/>
    <row r="2" spans="2:14" ht="21.75" customHeight="1"/>
    <row r="3" spans="2:14" ht="21.75" customHeight="1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21.75" customHeight="1" thickBot="1"/>
    <row r="5" spans="2:14" ht="21.75" customHeight="1" thickBot="1">
      <c r="D5" s="35" t="s">
        <v>9</v>
      </c>
      <c r="E5" s="36"/>
      <c r="F5" s="37" t="s">
        <v>17</v>
      </c>
      <c r="G5" s="37" t="s">
        <v>8</v>
      </c>
      <c r="H5" s="37" t="s">
        <v>7</v>
      </c>
      <c r="I5" s="37" t="s">
        <v>6</v>
      </c>
      <c r="J5" s="38" t="s">
        <v>5</v>
      </c>
      <c r="K5" s="25" t="s">
        <v>16</v>
      </c>
    </row>
    <row r="6" spans="2:14" ht="21.75" customHeight="1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6">
        <f>G6/$G$13</f>
        <v>0.18181818181818182</v>
      </c>
      <c r="J6" s="29">
        <f>I6</f>
        <v>0.18181818181818182</v>
      </c>
      <c r="K6" s="39">
        <f>F6*G6</f>
        <v>6000</v>
      </c>
    </row>
    <row r="7" spans="2:14" ht="21.75" customHeight="1" thickBot="1">
      <c r="D7" s="9">
        <v>700</v>
      </c>
      <c r="E7" s="8">
        <v>900</v>
      </c>
      <c r="F7" s="11">
        <f t="shared" ref="F7:F12" si="0">AVERAGE(D7:E7)</f>
        <v>800</v>
      </c>
      <c r="G7" s="46">
        <v>10</v>
      </c>
      <c r="H7" s="49">
        <f>H6+G7</f>
        <v>20</v>
      </c>
      <c r="I7" s="26">
        <f t="shared" ref="I7:I13" si="1">G7/$G$13</f>
        <v>0.18181818181818182</v>
      </c>
      <c r="J7" s="30">
        <f>J6+I7</f>
        <v>0.36363636363636365</v>
      </c>
      <c r="K7" s="33">
        <f t="shared" ref="K7:K12" si="2">F7*G7</f>
        <v>8000</v>
      </c>
    </row>
    <row r="8" spans="2:14" ht="21.75" customHeight="1" thickBot="1">
      <c r="D8" s="45">
        <v>900</v>
      </c>
      <c r="E8" s="8">
        <v>1100</v>
      </c>
      <c r="F8" s="11">
        <f t="shared" si="0"/>
        <v>1000</v>
      </c>
      <c r="G8" s="47">
        <v>12</v>
      </c>
      <c r="H8" s="6">
        <f t="shared" ref="H8:H12" si="3">H7+G8</f>
        <v>32</v>
      </c>
      <c r="I8" s="26">
        <f t="shared" si="1"/>
        <v>0.21818181818181817</v>
      </c>
      <c r="J8" s="30">
        <f t="shared" ref="J8:J12" si="4">J7+I8</f>
        <v>0.58181818181818179</v>
      </c>
      <c r="K8" s="33">
        <f t="shared" si="2"/>
        <v>12000</v>
      </c>
    </row>
    <row r="9" spans="2:14" ht="21.75" customHeight="1" thickBot="1">
      <c r="D9" s="9">
        <v>1100</v>
      </c>
      <c r="E9" s="8">
        <v>1300</v>
      </c>
      <c r="F9" s="11">
        <f t="shared" si="0"/>
        <v>1200</v>
      </c>
      <c r="G9" s="46">
        <v>8</v>
      </c>
      <c r="H9" s="6">
        <f t="shared" si="3"/>
        <v>40</v>
      </c>
      <c r="I9" s="26">
        <f t="shared" si="1"/>
        <v>0.14545454545454545</v>
      </c>
      <c r="J9" s="30">
        <f t="shared" si="4"/>
        <v>0.72727272727272729</v>
      </c>
      <c r="K9" s="33">
        <f t="shared" si="2"/>
        <v>9600</v>
      </c>
    </row>
    <row r="10" spans="2:14" ht="21.75" customHeight="1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6">
        <f t="shared" si="1"/>
        <v>0.10909090909090909</v>
      </c>
      <c r="J10" s="30">
        <f t="shared" si="4"/>
        <v>0.83636363636363642</v>
      </c>
      <c r="K10" s="33">
        <f t="shared" si="2"/>
        <v>8400</v>
      </c>
    </row>
    <row r="11" spans="2:14" ht="21.75" customHeight="1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7">
        <f t="shared" si="1"/>
        <v>7.2727272727272724E-2</v>
      </c>
      <c r="J11" s="30">
        <f t="shared" si="4"/>
        <v>0.90909090909090917</v>
      </c>
      <c r="K11" s="33">
        <f t="shared" si="2"/>
        <v>6400</v>
      </c>
    </row>
    <row r="12" spans="2:14" ht="21.75" customHeight="1" thickBot="1">
      <c r="D12" s="5">
        <v>1700</v>
      </c>
      <c r="E12" s="4">
        <v>1900</v>
      </c>
      <c r="F12" s="40">
        <f t="shared" si="0"/>
        <v>1800</v>
      </c>
      <c r="G12" s="3">
        <v>5</v>
      </c>
      <c r="H12" s="41">
        <f t="shared" si="3"/>
        <v>55</v>
      </c>
      <c r="I12" s="42">
        <f t="shared" si="1"/>
        <v>9.0909090909090912E-2</v>
      </c>
      <c r="J12" s="43">
        <f t="shared" si="4"/>
        <v>1</v>
      </c>
      <c r="K12" s="44">
        <f t="shared" si="2"/>
        <v>9000</v>
      </c>
    </row>
    <row r="13" spans="2:14" ht="21.75" customHeight="1">
      <c r="F13" t="s">
        <v>18</v>
      </c>
      <c r="G13" s="48">
        <v>55</v>
      </c>
      <c r="I13" s="28"/>
      <c r="J13" s="32" t="s">
        <v>19</v>
      </c>
      <c r="K13" s="34">
        <f>SUM(K6:K12)</f>
        <v>59400</v>
      </c>
    </row>
    <row r="14" spans="2:14" ht="21.75" customHeight="1"/>
    <row r="15" spans="2:14" ht="21.75" customHeight="1"/>
    <row r="16" spans="2:14" ht="21.75" customHeight="1"/>
    <row r="17" spans="3:17" ht="9" customHeight="1"/>
    <row r="18" spans="3:17" ht="21" customHeight="1"/>
    <row r="19" spans="3:17" ht="22.5" customHeight="1"/>
    <row r="20" spans="3:17" ht="22.5" customHeight="1"/>
    <row r="21" spans="3:17" ht="22.5" customHeight="1">
      <c r="C21" s="2" t="s">
        <v>4</v>
      </c>
      <c r="D21" s="1"/>
    </row>
    <row r="22" spans="3:17" ht="22.5" customHeight="1">
      <c r="C22" s="1" t="s">
        <v>3</v>
      </c>
      <c r="D22" s="1"/>
      <c r="E22" s="1"/>
      <c r="F22" s="1"/>
    </row>
    <row r="23" spans="3:17" ht="22.5" customHeight="1">
      <c r="C23" s="1" t="s">
        <v>2</v>
      </c>
      <c r="D23" s="1"/>
      <c r="E23" s="1"/>
      <c r="F23" s="1"/>
      <c r="J23" s="64">
        <f>D8+((G8-G7)/((G8-G7)+(G8-G9)))*(E8-D8)</f>
        <v>966.66666666666663</v>
      </c>
      <c r="K23" s="55"/>
      <c r="L23" s="55" t="s">
        <v>21</v>
      </c>
      <c r="M23" s="55"/>
      <c r="N23" s="55"/>
      <c r="O23" s="55"/>
      <c r="P23" s="55"/>
      <c r="Q23" s="55"/>
    </row>
    <row r="24" spans="3:17" ht="22.5" customHeight="1">
      <c r="C24" s="1" t="s">
        <v>1</v>
      </c>
      <c r="D24" s="1"/>
      <c r="E24" s="1"/>
      <c r="F24" s="1"/>
      <c r="J24" s="54">
        <f>K13/G13</f>
        <v>1080</v>
      </c>
      <c r="K24" s="54"/>
      <c r="L24" s="54" t="s">
        <v>20</v>
      </c>
      <c r="M24" s="54"/>
      <c r="N24" s="54"/>
      <c r="O24" s="54"/>
      <c r="P24" s="54"/>
      <c r="Q24" s="54"/>
    </row>
    <row r="25" spans="3:17" ht="22.5" customHeight="1">
      <c r="C25" s="1" t="s">
        <v>0</v>
      </c>
      <c r="D25" s="1"/>
      <c r="E25" s="1"/>
      <c r="F25" s="1"/>
      <c r="J25" s="65">
        <f>D8+((G13/2-H7)/G8)*(E8-D8)</f>
        <v>1025</v>
      </c>
      <c r="K25" s="65"/>
      <c r="L25" s="65" t="s">
        <v>22</v>
      </c>
      <c r="M25" s="65"/>
      <c r="N25" s="65"/>
      <c r="O25" s="65"/>
      <c r="P25" s="65"/>
      <c r="Q25" s="65"/>
    </row>
    <row r="26" spans="3:17" ht="22.5" customHeight="1">
      <c r="C26" s="1" t="s">
        <v>11</v>
      </c>
    </row>
    <row r="27" spans="3:17" ht="22.5" customHeight="1"/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O26"/>
  <sheetViews>
    <sheetView tabSelected="1" workbookViewId="0">
      <selection activeCell="N7" sqref="N7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2" t="s">
        <v>12</v>
      </c>
      <c r="D5" s="23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5" t="s">
        <v>16</v>
      </c>
    </row>
    <row r="6" spans="3:10" ht="15.75" thickBot="1">
      <c r="C6" s="19">
        <v>1.65</v>
      </c>
      <c r="D6" s="17">
        <v>1.7</v>
      </c>
      <c r="E6" s="50">
        <f>AVERAGE(C6:D6)</f>
        <v>1.6749999999999998</v>
      </c>
      <c r="F6" s="11">
        <v>12</v>
      </c>
      <c r="G6" s="10">
        <f>F6</f>
        <v>12</v>
      </c>
      <c r="H6" s="26">
        <f>F6/$F$16</f>
        <v>0.06</v>
      </c>
      <c r="I6" s="51">
        <f>G6/$F$16</f>
        <v>0.06</v>
      </c>
      <c r="J6" s="24">
        <f>E6*F6</f>
        <v>20.099999999999998</v>
      </c>
    </row>
    <row r="7" spans="3:10" ht="15.75" thickBot="1">
      <c r="C7" s="19">
        <v>1.7</v>
      </c>
      <c r="D7" s="16">
        <v>1.75</v>
      </c>
      <c r="E7" s="50">
        <f t="shared" ref="E7:E15" si="0">AVERAGE(C7:D7)</f>
        <v>1.7250000000000001</v>
      </c>
      <c r="F7" s="7">
        <v>24</v>
      </c>
      <c r="G7" s="6">
        <f>G6+F7</f>
        <v>36</v>
      </c>
      <c r="H7" s="26">
        <f t="shared" ref="H7:H15" si="1">F7/$F$16</f>
        <v>0.12</v>
      </c>
      <c r="I7" s="51">
        <f t="shared" ref="I7:I15" si="2">G7/$F$16</f>
        <v>0.18</v>
      </c>
      <c r="J7" s="24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50">
        <f t="shared" si="0"/>
        <v>1.7749999999999999</v>
      </c>
      <c r="F8" s="7">
        <v>50</v>
      </c>
      <c r="G8" s="6">
        <f t="shared" ref="G8:G15" si="4">G7+F8</f>
        <v>86</v>
      </c>
      <c r="H8" s="26">
        <f t="shared" si="1"/>
        <v>0.25</v>
      </c>
      <c r="I8" s="51">
        <f t="shared" si="2"/>
        <v>0.43</v>
      </c>
      <c r="J8" s="24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50">
        <f t="shared" si="0"/>
        <v>1.8149999999999999</v>
      </c>
      <c r="F9" s="7">
        <v>40</v>
      </c>
      <c r="G9" s="6">
        <f t="shared" si="4"/>
        <v>126</v>
      </c>
      <c r="H9" s="26">
        <f t="shared" si="1"/>
        <v>0.2</v>
      </c>
      <c r="I9" s="51">
        <f t="shared" si="2"/>
        <v>0.63</v>
      </c>
      <c r="J9" s="24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50">
        <f t="shared" si="0"/>
        <v>1.8450000000000002</v>
      </c>
      <c r="F10" s="7">
        <v>24</v>
      </c>
      <c r="G10" s="6">
        <f t="shared" si="4"/>
        <v>150</v>
      </c>
      <c r="H10" s="26">
        <f t="shared" si="1"/>
        <v>0.12</v>
      </c>
      <c r="I10" s="51">
        <f t="shared" si="2"/>
        <v>0.75</v>
      </c>
      <c r="J10" s="24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50">
        <f t="shared" si="0"/>
        <v>1.875</v>
      </c>
      <c r="F11" s="7">
        <v>20</v>
      </c>
      <c r="G11" s="6">
        <f t="shared" si="4"/>
        <v>170</v>
      </c>
      <c r="H11" s="26">
        <f t="shared" si="1"/>
        <v>0.1</v>
      </c>
      <c r="I11" s="51">
        <f t="shared" si="2"/>
        <v>0.85</v>
      </c>
      <c r="J11" s="24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50">
        <f t="shared" si="0"/>
        <v>1.9050000000000002</v>
      </c>
      <c r="F12" s="7">
        <v>12</v>
      </c>
      <c r="G12" s="6">
        <f t="shared" si="4"/>
        <v>182</v>
      </c>
      <c r="H12" s="26">
        <f t="shared" si="1"/>
        <v>0.06</v>
      </c>
      <c r="I12" s="51">
        <f t="shared" si="2"/>
        <v>0.91</v>
      </c>
      <c r="J12" s="24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50">
        <f t="shared" si="0"/>
        <v>1.9350000000000001</v>
      </c>
      <c r="F13" s="7">
        <v>10</v>
      </c>
      <c r="G13" s="6">
        <f t="shared" si="4"/>
        <v>192</v>
      </c>
      <c r="H13" s="26">
        <f t="shared" si="1"/>
        <v>0.05</v>
      </c>
      <c r="I13" s="51">
        <f t="shared" si="2"/>
        <v>0.96</v>
      </c>
      <c r="J13" s="24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50">
        <f t="shared" si="0"/>
        <v>1.9650000000000003</v>
      </c>
      <c r="F14" s="7">
        <v>6</v>
      </c>
      <c r="G14" s="6">
        <f t="shared" si="4"/>
        <v>198</v>
      </c>
      <c r="H14" s="26">
        <f t="shared" si="1"/>
        <v>0.03</v>
      </c>
      <c r="I14" s="51">
        <f t="shared" si="2"/>
        <v>0.99</v>
      </c>
      <c r="J14" s="24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50">
        <f t="shared" si="0"/>
        <v>1.9950000000000001</v>
      </c>
      <c r="F15" s="3">
        <v>2</v>
      </c>
      <c r="G15" s="6">
        <f t="shared" si="4"/>
        <v>200</v>
      </c>
      <c r="H15" s="26">
        <f t="shared" si="1"/>
        <v>0.01</v>
      </c>
      <c r="I15" s="51">
        <f t="shared" si="2"/>
        <v>1</v>
      </c>
      <c r="J15" s="24">
        <f t="shared" si="3"/>
        <v>3.99</v>
      </c>
    </row>
    <row r="16" spans="3:10" ht="15.75" thickBot="1">
      <c r="F16" s="53">
        <f>SUM(F6:F15)</f>
        <v>200</v>
      </c>
      <c r="I16" s="31" t="s">
        <v>19</v>
      </c>
      <c r="J16" s="52">
        <f>SUM(J6:J15)</f>
        <v>362.62000000000006</v>
      </c>
    </row>
    <row r="20" spans="3:15" ht="18">
      <c r="C20" s="2" t="s">
        <v>4</v>
      </c>
      <c r="D20" s="1"/>
    </row>
    <row r="21" spans="3:15" ht="18">
      <c r="C21" s="1" t="s">
        <v>3</v>
      </c>
      <c r="D21" s="1"/>
      <c r="E21" s="1"/>
      <c r="F21" s="1"/>
    </row>
    <row r="22" spans="3:15" ht="18">
      <c r="C22" s="1" t="s">
        <v>2</v>
      </c>
      <c r="D22" s="1"/>
      <c r="E22" s="1"/>
      <c r="F22" s="1"/>
      <c r="J22" s="66">
        <f>C8+((F8-F7)/((F8-F7)+(F8-F9)))*(D8-C8)</f>
        <v>1.7861111111111112</v>
      </c>
      <c r="K22" s="56"/>
      <c r="L22" s="56" t="s">
        <v>24</v>
      </c>
      <c r="M22" s="56"/>
      <c r="N22" s="56"/>
      <c r="O22" s="57"/>
    </row>
    <row r="23" spans="3:15" ht="18">
      <c r="C23" s="1" t="s">
        <v>1</v>
      </c>
      <c r="D23" s="1"/>
      <c r="E23" s="1"/>
      <c r="F23" s="1"/>
      <c r="J23" s="62">
        <f>J16/F16</f>
        <v>1.8131000000000004</v>
      </c>
      <c r="K23" s="58"/>
      <c r="L23" s="58" t="s">
        <v>23</v>
      </c>
      <c r="M23" s="58"/>
      <c r="N23" s="58"/>
      <c r="O23" s="59"/>
    </row>
    <row r="24" spans="3:15" ht="18">
      <c r="C24" s="1" t="s">
        <v>0</v>
      </c>
      <c r="D24" s="1"/>
      <c r="E24" s="1"/>
      <c r="F24" s="1"/>
      <c r="J24" s="63">
        <f>C9+((F16/2-G8)/F9)*(D9-C9)</f>
        <v>1.8105</v>
      </c>
      <c r="K24" s="60"/>
      <c r="L24" s="60" t="s">
        <v>25</v>
      </c>
      <c r="M24" s="60"/>
      <c r="N24" s="60"/>
      <c r="O24" s="61"/>
    </row>
    <row r="25" spans="3:15" ht="18">
      <c r="C25" s="1" t="s">
        <v>11</v>
      </c>
    </row>
    <row r="26" spans="3:15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2019-05-14T15:45:13Z</dcterms:created>
  <dcterms:modified xsi:type="dcterms:W3CDTF">2022-05-27T13:29:10Z</dcterms:modified>
</cp:coreProperties>
</file>