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6" i="2"/>
  <c r="J35"/>
  <c r="J34"/>
  <c r="J33"/>
  <c r="J32"/>
  <c r="J31"/>
  <c r="J30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28"/>
  <c r="H34"/>
  <c r="H32"/>
  <c r="H33"/>
  <c r="H31"/>
  <c r="H30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<sst xmlns="http://schemas.openxmlformats.org/spreadsheetml/2006/main" count="72" uniqueCount="45">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</sst>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_-[$$-340A]\ * #,##0_-;\-[$$-340A]\ * #,##0_-;_-[$$-340A]\ * &quot;-&quot;??_-;_-@_-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6" borderId="0" xfId="0" applyFill="1"/>
    <xf numFmtId="0" fontId="0" fillId="0" borderId="3" xfId="0" applyBorder="1"/>
    <xf numFmtId="0" fontId="0" fillId="0" borderId="4" xfId="0" applyBorder="1"/>
    <xf numFmtId="9" fontId="0" fillId="0" borderId="0" xfId="0" applyNumberFormat="1" applyBorder="1"/>
    <xf numFmtId="0" fontId="0" fillId="0" borderId="4" xfId="0" applyBorder="1" applyAlignment="1">
      <alignment horizontal="center"/>
    </xf>
    <xf numFmtId="2" fontId="0" fillId="0" borderId="3" xfId="0" applyNumberFormat="1" applyBorder="1"/>
    <xf numFmtId="0" fontId="0" fillId="0" borderId="3" xfId="0" applyFont="1" applyBorder="1"/>
    <xf numFmtId="169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vertical="center"/>
    </xf>
  </cellXfs>
  <cellStyles count="1">
    <cellStyle name="Normal" xfId="0" builtinId="0"/>
  </cellStyles>
  <dxfs count="6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323850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2" workbookViewId="0">
      <selection activeCell="M23" sqref="M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E22" s="18"/>
    </row>
    <row r="25" spans="1:11" ht="16.5" thickBot="1">
      <c r="D25" s="2">
        <v>0.35</v>
      </c>
      <c r="E25" s="21">
        <v>0.25</v>
      </c>
      <c r="F25" s="2">
        <v>0.1</v>
      </c>
      <c r="G25" s="2">
        <v>0.3</v>
      </c>
    </row>
    <row r="26" spans="1:11" ht="28.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0.100000000000001" customHeight="1" thickBot="1">
      <c r="B27" s="19" t="s">
        <v>14</v>
      </c>
      <c r="C27" s="19" t="s">
        <v>15</v>
      </c>
      <c r="D27" s="24">
        <v>8</v>
      </c>
      <c r="E27" s="24">
        <v>9.5</v>
      </c>
      <c r="F27" s="19">
        <v>5.8</v>
      </c>
      <c r="G27" s="19">
        <v>7.5</v>
      </c>
      <c r="H27" s="23">
        <f>D27*D25+E27*E25+F27*F25+G27*G25</f>
        <v>8.004999999999999</v>
      </c>
    </row>
    <row r="28" spans="1:11" ht="20.100000000000001" customHeight="1" thickBot="1">
      <c r="B28" s="19" t="s">
        <v>16</v>
      </c>
      <c r="C28" s="19" t="s">
        <v>17</v>
      </c>
      <c r="D28" s="19">
        <v>5.7</v>
      </c>
      <c r="E28" s="19">
        <v>8.8000000000000007</v>
      </c>
      <c r="F28" s="19">
        <v>6.8</v>
      </c>
      <c r="G28" s="20">
        <v>8.9</v>
      </c>
      <c r="H28" s="23" t="e">
        <f>D28*D26+E28*E26+F28*F26+G28*G26</f>
        <v>#VALUE!</v>
      </c>
    </row>
    <row r="29" spans="1:11" ht="20.100000000000001" customHeight="1" thickBot="1">
      <c r="B29" s="19" t="s">
        <v>28</v>
      </c>
      <c r="C29" s="19" t="s">
        <v>29</v>
      </c>
      <c r="D29" s="19">
        <v>8.9</v>
      </c>
      <c r="E29" s="20">
        <v>8</v>
      </c>
      <c r="F29" s="19">
        <v>8.9</v>
      </c>
      <c r="G29" s="19">
        <v>6.7</v>
      </c>
      <c r="H29" s="23">
        <f>D29*D27+E29*E27+F29*F27+G29*G27</f>
        <v>249.07</v>
      </c>
    </row>
    <row r="30" spans="1:11" ht="20.100000000000001" customHeight="1" thickBot="1">
      <c r="B30" s="19" t="s">
        <v>26</v>
      </c>
      <c r="C30" s="19" t="s">
        <v>27</v>
      </c>
      <c r="D30" s="20">
        <v>7.9</v>
      </c>
      <c r="E30" s="19">
        <v>6.9</v>
      </c>
      <c r="F30" s="19">
        <v>9.6999999999999993</v>
      </c>
      <c r="G30" s="19">
        <v>4.5999999999999996</v>
      </c>
      <c r="H30" s="23">
        <f>D30*D28+E30*E28+F30*F28+G30*G28</f>
        <v>212.64999999999998</v>
      </c>
    </row>
    <row r="31" spans="1:11" ht="20.100000000000001" customHeight="1" thickBot="1">
      <c r="B31" s="19" t="s">
        <v>24</v>
      </c>
      <c r="C31" s="19" t="s">
        <v>25</v>
      </c>
      <c r="D31" s="19">
        <v>5.8</v>
      </c>
      <c r="E31" s="19">
        <v>7.9</v>
      </c>
      <c r="F31" s="19">
        <v>8.9</v>
      </c>
      <c r="G31" s="19">
        <v>6.8</v>
      </c>
      <c r="H31" s="23">
        <f>D31*D29+E31*E29+F31*F29+G31*G29</f>
        <v>239.59</v>
      </c>
    </row>
    <row r="32" spans="1:11" ht="20.100000000000001" customHeight="1" thickBot="1">
      <c r="B32" s="20" t="s">
        <v>20</v>
      </c>
      <c r="C32" s="20" t="s">
        <v>21</v>
      </c>
      <c r="D32" s="19">
        <v>8.6999999999999993</v>
      </c>
      <c r="E32" s="19">
        <v>7.8</v>
      </c>
      <c r="F32" s="19">
        <v>6.9</v>
      </c>
      <c r="G32" s="19">
        <v>8.9</v>
      </c>
      <c r="H32" s="23">
        <f>D32*D30+E32*E30+F32*F30+G32*G30</f>
        <v>230.42000000000002</v>
      </c>
    </row>
    <row r="33" spans="2:8" ht="20.100000000000001" customHeight="1" thickBot="1">
      <c r="B33" s="19" t="s">
        <v>22</v>
      </c>
      <c r="C33" s="19" t="s">
        <v>23</v>
      </c>
      <c r="D33" s="19">
        <v>5.9</v>
      </c>
      <c r="E33" s="20">
        <v>6.9</v>
      </c>
      <c r="F33" s="19">
        <v>7.9</v>
      </c>
      <c r="G33" s="19">
        <v>7.9</v>
      </c>
      <c r="H33" s="23">
        <f>D33*D31+E33*E31+F33*F31+G33*G31</f>
        <v>212.76000000000002</v>
      </c>
    </row>
    <row r="34" spans="2:8" ht="20.100000000000001" customHeight="1" thickBot="1">
      <c r="B34" s="19" t="s">
        <v>18</v>
      </c>
      <c r="C34" s="20" t="s">
        <v>19</v>
      </c>
      <c r="D34" s="19">
        <v>6.8</v>
      </c>
      <c r="E34" s="19">
        <v>6.7</v>
      </c>
      <c r="F34" s="19">
        <v>7.8</v>
      </c>
      <c r="G34" s="19">
        <v>5.8</v>
      </c>
      <c r="H34" s="23">
        <f>D34*D32+E34*E32+F34*F32+G34*G32</f>
        <v>216.85999999999999</v>
      </c>
    </row>
    <row r="35" spans="2:8" ht="16.5" thickBot="1">
      <c r="D35" s="22"/>
      <c r="E35" s="3"/>
      <c r="F35" s="3"/>
      <c r="G35" s="3"/>
    </row>
  </sheetData>
  <autoFilter ref="B27:H34"/>
  <sortState ref="B28:H34">
    <sortCondition ref="B27"/>
  </sortState>
  <mergeCells count="1">
    <mergeCell ref="A3:A13"/>
  </mergeCells>
  <conditionalFormatting sqref="D27:H34">
    <cfRule type="cellIs" dxfId="0" priority="3" operator="lessThan">
      <formula>"6.0"</formula>
    </cfRule>
    <cfRule type="cellIs" dxfId="1" priority="2" operator="lessThan">
      <formula>6</formula>
    </cfRule>
    <cfRule type="cellIs" dxfId="2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A12" workbookViewId="0">
      <selection activeCell="J37" sqref="J37"/>
    </sheetView>
  </sheetViews>
  <sheetFormatPr baseColWidth="10" defaultRowHeight="15.75"/>
  <cols>
    <col min="8" max="8" width="20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1.95" customHeight="1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 ht="21.95" customHeight="1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25">
        <f>G29+G29*$G$23*F29</f>
        <v>816000</v>
      </c>
      <c r="I29" s="7">
        <f>IF(E29="fonasa",H29*$G$24,H29*$G$25)</f>
        <v>57120.000000000007</v>
      </c>
      <c r="J29" s="26">
        <f>H29*G26</f>
        <v>97920</v>
      </c>
      <c r="K29" s="7"/>
    </row>
    <row r="30" spans="1:14" ht="21.95" customHeight="1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25">
        <f t="shared" ref="H30:H36" si="0">G30+G30*$G$23*F30</f>
        <v>1014000</v>
      </c>
      <c r="I30" s="7">
        <f t="shared" ref="I30:I36" si="1">IF(E30="fonasa",H30*$G$24,H30*$G$25)</f>
        <v>81120</v>
      </c>
      <c r="J30" s="26">
        <f>H30*G26</f>
        <v>121680</v>
      </c>
      <c r="K30" s="7"/>
    </row>
    <row r="31" spans="1:14" ht="21.95" customHeight="1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25">
        <f t="shared" si="0"/>
        <v>1320000</v>
      </c>
      <c r="I31" s="7">
        <f t="shared" si="1"/>
        <v>105600</v>
      </c>
      <c r="J31" s="26">
        <f>H31*G26</f>
        <v>158400</v>
      </c>
      <c r="K31" s="7"/>
    </row>
    <row r="32" spans="1:14" ht="21.95" customHeight="1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25">
        <f t="shared" si="0"/>
        <v>1157000</v>
      </c>
      <c r="I32" s="7">
        <f t="shared" si="1"/>
        <v>80990.000000000015</v>
      </c>
      <c r="J32" s="26">
        <f>H32*G26</f>
        <v>138840</v>
      </c>
      <c r="K32" s="7"/>
    </row>
    <row r="33" spans="3:11" ht="21.95" customHeight="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25">
        <f t="shared" si="0"/>
        <v>816000</v>
      </c>
      <c r="I33" s="7">
        <f t="shared" si="1"/>
        <v>57120.000000000007</v>
      </c>
      <c r="J33" s="26">
        <f>H33*G26</f>
        <v>97920</v>
      </c>
      <c r="K33" s="7"/>
    </row>
    <row r="34" spans="3:11" ht="21.95" customHeight="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25">
        <f t="shared" si="0"/>
        <v>812000</v>
      </c>
      <c r="I34" s="7">
        <f t="shared" si="1"/>
        <v>64960</v>
      </c>
      <c r="J34" s="26">
        <f>H34*G26</f>
        <v>97440</v>
      </c>
      <c r="K34" s="7"/>
    </row>
    <row r="35" spans="3:11" ht="21.95" customHeight="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25">
        <f t="shared" si="0"/>
        <v>1014000</v>
      </c>
      <c r="I35" s="7">
        <f t="shared" si="1"/>
        <v>81120</v>
      </c>
      <c r="J35" s="26">
        <f>H35*G26</f>
        <v>121680</v>
      </c>
      <c r="K35" s="7"/>
    </row>
    <row r="36" spans="3:11" ht="21.95" customHeight="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25">
        <f t="shared" si="0"/>
        <v>1335000</v>
      </c>
      <c r="I36" s="7">
        <f t="shared" si="1"/>
        <v>106800</v>
      </c>
      <c r="J36" s="26">
        <f>H36*G26</f>
        <v>160200</v>
      </c>
      <c r="K36" s="7"/>
    </row>
    <row r="37" spans="3:11" ht="21.95" customHeight="1"/>
    <row r="38" spans="3:11" ht="21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2023-05-05T13:10:49Z</dcterms:modified>
</cp:coreProperties>
</file>