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4" i="2"/>
  <c r="H23"/>
  <c r="H17" i="1"/>
  <c r="H22" i="2"/>
  <c r="J16"/>
  <c r="J7"/>
  <c r="J8"/>
  <c r="J9"/>
  <c r="J10"/>
  <c r="J11"/>
  <c r="J12"/>
  <c r="J13"/>
  <c r="J14"/>
  <c r="J15"/>
  <c r="J6"/>
  <c r="I8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H18" i="1"/>
  <c r="H16"/>
  <c r="K13"/>
  <c r="K7"/>
  <c r="K8"/>
  <c r="K9"/>
  <c r="K10"/>
  <c r="K11"/>
  <c r="K12"/>
  <c r="K6"/>
  <c r="J8"/>
  <c r="J9" s="1"/>
  <c r="J10" s="1"/>
  <c r="J11" s="1"/>
  <c r="J12" s="1"/>
  <c r="J7"/>
  <c r="J6"/>
  <c r="I7"/>
  <c r="I8"/>
  <c r="I9"/>
  <c r="I10"/>
  <c r="I11"/>
  <c r="I12"/>
  <c r="I6"/>
  <c r="H12"/>
  <c r="H8"/>
  <c r="H9" s="1"/>
  <c r="H10" s="1"/>
  <c r="H11" s="1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<sst xmlns="http://schemas.openxmlformats.org/spreadsheetml/2006/main" count="38" uniqueCount="25">
  <si>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</si>
  <si>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</si>
  <si>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</si>
  <si>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</si>
  <si>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</si>
  <si>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</si>
  <si>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</si>
  <si>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</si>
  <si>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</si>
  <si>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</si>
  <si>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</si>
  <si>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</si>
  <si>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</si>
  <si>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</si>
  <si>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mi*fi</t>
  </si>
  <si>
    <t>mi</t>
  </si>
  <si>
    <t>Mo</t>
  </si>
  <si>
    <t>Md</t>
  </si>
  <si>
    <t>Me</t>
  </si>
  <si>
    <t xml:space="preserve">la mayoria de los brigadieres usan 966,67 minutos al mes </t>
  </si>
  <si>
    <t>en promedio los brigadieres usan 1080 minutos al mes</t>
  </si>
  <si>
    <t>el 50% de los brigadieres usan a lo mas 1025 minutos al mes</t>
  </si>
  <si>
    <t>la mayoria de la altura de los cadetes es 1,78</t>
  </si>
  <si>
    <t>en promedio la altura es 1,81</t>
  </si>
  <si>
    <t xml:space="preserve"> el 50% de los cadetes miden 1,81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</si>
</sst>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3" xfId="0" applyBorder="1"/>
    <xf numFmtId="0" fontId="0" fillId="0" borderId="18" xfId="0" applyBorder="1"/>
    <xf numFmtId="9" fontId="0" fillId="0" borderId="7" xfId="1" applyFon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0" fillId="0" borderId="19" xfId="0" applyFill="1" applyBorder="1"/>
    <xf numFmtId="2" fontId="4" fillId="0" borderId="7" xfId="0" applyNumberFormat="1" applyFon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0" fillId="3" borderId="19" xfId="0" applyFill="1" applyBorder="1"/>
    <xf numFmtId="0" fontId="1" fillId="3" borderId="10" xfId="0" applyFon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H17" sqref="H17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3" t="s">
        <v>9</v>
      </c>
      <c r="E5" s="24"/>
      <c r="F5" s="33" t="s">
        <v>15</v>
      </c>
      <c r="G5" s="14" t="s">
        <v>8</v>
      </c>
      <c r="H5" s="14" t="s">
        <v>7</v>
      </c>
      <c r="I5" s="14" t="s">
        <v>6</v>
      </c>
      <c r="J5" s="27" t="s">
        <v>5</v>
      </c>
      <c r="K5" s="22" t="s">
        <v>14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f>G6</f>
        <v>10</v>
      </c>
      <c r="I6" s="30">
        <f>G6/$H$12</f>
        <v>0.18181818181818182</v>
      </c>
      <c r="J6" s="31">
        <f>I6</f>
        <v>0.18181818181818182</v>
      </c>
      <c r="K6" s="29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H6+G7</f>
        <v>20</v>
      </c>
      <c r="I7" s="30">
        <f t="shared" ref="I7:I12" si="1">G7/$H$12</f>
        <v>0.18181818181818182</v>
      </c>
      <c r="J7" s="32">
        <f>J6+I7</f>
        <v>0.36363636363636365</v>
      </c>
      <c r="K7" s="29">
        <f t="shared" ref="K7:K12" si="2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1" si="3">H7+G8</f>
        <v>32</v>
      </c>
      <c r="I8" s="30">
        <f t="shared" si="1"/>
        <v>0.21818181818181817</v>
      </c>
      <c r="J8" s="32">
        <f t="shared" ref="J8:J12" si="4">J7+I8</f>
        <v>0.58181818181818179</v>
      </c>
      <c r="K8" s="29">
        <f t="shared" si="2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30">
        <f t="shared" si="1"/>
        <v>0.14545454545454545</v>
      </c>
      <c r="J9" s="32">
        <f t="shared" si="4"/>
        <v>0.72727272727272729</v>
      </c>
      <c r="K9" s="29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30">
        <f t="shared" si="1"/>
        <v>0.10909090909090909</v>
      </c>
      <c r="J10" s="32">
        <f t="shared" si="4"/>
        <v>0.83636363636363642</v>
      </c>
      <c r="K10" s="29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30">
        <f t="shared" si="1"/>
        <v>7.2727272727272724E-2</v>
      </c>
      <c r="J11" s="32">
        <f t="shared" si="4"/>
        <v>0.90909090909090917</v>
      </c>
      <c r="K11" s="29">
        <f t="shared" si="2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>H11+G12</f>
        <v>55</v>
      </c>
      <c r="I12" s="30">
        <f t="shared" si="1"/>
        <v>9.0909090909090912E-2</v>
      </c>
      <c r="J12" s="32">
        <f t="shared" si="4"/>
        <v>1</v>
      </c>
      <c r="K12" s="29">
        <f t="shared" si="2"/>
        <v>9000</v>
      </c>
    </row>
    <row r="13" spans="2:14">
      <c r="K13" s="34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t="s">
        <v>16</v>
      </c>
      <c r="H16">
        <f>D8+((G8-G7)/(G8-G7+G8-G9))*(E8-D8)</f>
        <v>966.66666666666663</v>
      </c>
      <c r="I16" t="s">
        <v>19</v>
      </c>
    </row>
    <row r="17" spans="3:9" ht="18">
      <c r="C17" s="1" t="s">
        <v>1</v>
      </c>
      <c r="D17" s="1"/>
      <c r="E17" s="1"/>
      <c r="F17" s="1"/>
      <c r="G17" t="s">
        <v>17</v>
      </c>
      <c r="H17">
        <f>K13/H12</f>
        <v>1080</v>
      </c>
      <c r="I17" t="s">
        <v>20</v>
      </c>
    </row>
    <row r="18" spans="3:9" ht="18">
      <c r="C18" s="1" t="s">
        <v>0</v>
      </c>
      <c r="D18" s="1"/>
      <c r="E18" s="1"/>
      <c r="F18" s="1"/>
      <c r="G18" t="s">
        <v>18</v>
      </c>
      <c r="H18">
        <f>D8+((H12/2)-H7)/G8*(E8-D8)</f>
        <v>1025</v>
      </c>
      <c r="I18" t="s">
        <v>21</v>
      </c>
    </row>
    <row r="19" spans="3:9" ht="18">
      <c r="C19" s="1"/>
    </row>
  </sheetData>
  <mergeCells count="1">
    <mergeCell ref="D5:E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J25" sqref="J25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5" t="s">
        <v>11</v>
      </c>
      <c r="D5" s="26"/>
      <c r="E5" s="21" t="s">
        <v>12</v>
      </c>
      <c r="F5" s="18" t="s">
        <v>8</v>
      </c>
      <c r="G5" s="14" t="s">
        <v>7</v>
      </c>
      <c r="H5" s="14" t="s">
        <v>6</v>
      </c>
      <c r="I5" s="14" t="s">
        <v>5</v>
      </c>
      <c r="J5" s="37" t="s">
        <v>14</v>
      </c>
    </row>
    <row r="6" spans="3:10" ht="15.75" thickBot="1">
      <c r="C6" s="19">
        <v>1.65</v>
      </c>
      <c r="D6" s="17">
        <v>1.7</v>
      </c>
      <c r="E6" s="35">
        <f>(C6+D6)/2</f>
        <v>1.6749999999999998</v>
      </c>
      <c r="F6" s="11">
        <v>12</v>
      </c>
      <c r="G6" s="10">
        <f>F6</f>
        <v>12</v>
      </c>
      <c r="H6" s="30">
        <f>F6/$G$15</f>
        <v>0.06</v>
      </c>
      <c r="I6" s="36">
        <f>H6</f>
        <v>0.06</v>
      </c>
      <c r="J6" s="28">
        <f>E6*F6</f>
        <v>20.099999999999998</v>
      </c>
    </row>
    <row r="7" spans="3:10" ht="15.75" thickBot="1">
      <c r="C7" s="19">
        <v>1.7</v>
      </c>
      <c r="D7" s="16">
        <v>1.75</v>
      </c>
      <c r="E7" s="35">
        <f t="shared" ref="E7:E15" si="0">(C7+D7)/2</f>
        <v>1.7250000000000001</v>
      </c>
      <c r="F7" s="7">
        <v>24</v>
      </c>
      <c r="G7" s="6">
        <f>G6+F7</f>
        <v>36</v>
      </c>
      <c r="H7" s="30">
        <f t="shared" ref="H7:H15" si="1">F7/$G$15</f>
        <v>0.12</v>
      </c>
      <c r="I7" s="32">
        <f>I6+H7</f>
        <v>0.18</v>
      </c>
      <c r="J7" s="28">
        <f t="shared" ref="J7:J15" si="2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35">
        <f t="shared" si="0"/>
        <v>1.7749999999999999</v>
      </c>
      <c r="F8" s="7">
        <v>50</v>
      </c>
      <c r="G8" s="6">
        <f t="shared" ref="G8:G15" si="3">G7+F8</f>
        <v>86</v>
      </c>
      <c r="H8" s="30">
        <f t="shared" si="1"/>
        <v>0.25</v>
      </c>
      <c r="I8" s="32">
        <f t="shared" ref="I8:I15" si="4">I7+H8</f>
        <v>0.43</v>
      </c>
      <c r="J8" s="28">
        <f t="shared" si="2"/>
        <v>88.75</v>
      </c>
    </row>
    <row r="9" spans="3:10" ht="15.75" thickBot="1">
      <c r="C9" s="20">
        <f>D8</f>
        <v>1.8</v>
      </c>
      <c r="D9" s="17">
        <f>C9+0.03</f>
        <v>1.83</v>
      </c>
      <c r="E9" s="35">
        <f t="shared" si="0"/>
        <v>1.8149999999999999</v>
      </c>
      <c r="F9" s="7">
        <v>40</v>
      </c>
      <c r="G9" s="6">
        <f t="shared" si="3"/>
        <v>126</v>
      </c>
      <c r="H9" s="30">
        <f t="shared" si="1"/>
        <v>0.2</v>
      </c>
      <c r="I9" s="32">
        <f t="shared" si="4"/>
        <v>0.63</v>
      </c>
      <c r="J9" s="28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35">
        <f t="shared" si="0"/>
        <v>1.8450000000000002</v>
      </c>
      <c r="F10" s="7">
        <v>24</v>
      </c>
      <c r="G10" s="6">
        <f t="shared" si="3"/>
        <v>150</v>
      </c>
      <c r="H10" s="30">
        <f t="shared" si="1"/>
        <v>0.12</v>
      </c>
      <c r="I10" s="32">
        <f t="shared" si="4"/>
        <v>0.75</v>
      </c>
      <c r="J10" s="28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35">
        <f t="shared" si="0"/>
        <v>1.875</v>
      </c>
      <c r="F11" s="7">
        <v>20</v>
      </c>
      <c r="G11" s="6">
        <f t="shared" si="3"/>
        <v>170</v>
      </c>
      <c r="H11" s="30">
        <f t="shared" si="1"/>
        <v>0.1</v>
      </c>
      <c r="I11" s="32">
        <f t="shared" si="4"/>
        <v>0.85</v>
      </c>
      <c r="J11" s="28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35">
        <f t="shared" si="0"/>
        <v>1.9050000000000002</v>
      </c>
      <c r="F12" s="7">
        <v>12</v>
      </c>
      <c r="G12" s="6">
        <f t="shared" si="3"/>
        <v>182</v>
      </c>
      <c r="H12" s="30">
        <f t="shared" si="1"/>
        <v>0.06</v>
      </c>
      <c r="I12" s="32">
        <f t="shared" si="4"/>
        <v>0.90999999999999992</v>
      </c>
      <c r="J12" s="28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35">
        <f t="shared" si="0"/>
        <v>1.9350000000000001</v>
      </c>
      <c r="F13" s="7">
        <v>10</v>
      </c>
      <c r="G13" s="6">
        <f t="shared" si="3"/>
        <v>192</v>
      </c>
      <c r="H13" s="30">
        <f t="shared" si="1"/>
        <v>0.05</v>
      </c>
      <c r="I13" s="32">
        <f t="shared" si="4"/>
        <v>0.96</v>
      </c>
      <c r="J13" s="28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35">
        <f t="shared" si="0"/>
        <v>1.9650000000000003</v>
      </c>
      <c r="F14" s="7">
        <v>6</v>
      </c>
      <c r="G14" s="6">
        <f t="shared" si="3"/>
        <v>198</v>
      </c>
      <c r="H14" s="30">
        <f t="shared" si="1"/>
        <v>0.03</v>
      </c>
      <c r="I14" s="32">
        <f t="shared" si="4"/>
        <v>0.99</v>
      </c>
      <c r="J14" s="28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35">
        <f t="shared" si="0"/>
        <v>1.9950000000000001</v>
      </c>
      <c r="F15" s="3">
        <v>2</v>
      </c>
      <c r="G15" s="6">
        <f t="shared" si="3"/>
        <v>200</v>
      </c>
      <c r="H15" s="30">
        <f t="shared" si="1"/>
        <v>0.01</v>
      </c>
      <c r="I15" s="32">
        <f t="shared" si="4"/>
        <v>1</v>
      </c>
      <c r="J15" s="28">
        <f t="shared" si="2"/>
        <v>3.99</v>
      </c>
    </row>
    <row r="16" spans="3:10" ht="15.75" thickBot="1">
      <c r="F16" s="39">
        <f>SUM(F6:F15)</f>
        <v>200</v>
      </c>
      <c r="J16" s="38">
        <f>SUM(J6:J15)</f>
        <v>362.62000000000006</v>
      </c>
    </row>
    <row r="20" spans="3:10" ht="18">
      <c r="C20" s="2" t="s">
        <v>4</v>
      </c>
      <c r="D20" s="1"/>
    </row>
    <row r="21" spans="3:10" ht="18">
      <c r="C21" s="1" t="s">
        <v>3</v>
      </c>
      <c r="D21" s="1"/>
      <c r="E21" s="1"/>
      <c r="F21" s="1"/>
    </row>
    <row r="22" spans="3:10" ht="18">
      <c r="C22" s="1" t="s">
        <v>2</v>
      </c>
      <c r="D22" s="1"/>
      <c r="E22" s="1"/>
      <c r="F22" s="1"/>
      <c r="G22" t="s">
        <v>16</v>
      </c>
      <c r="H22">
        <f>C8+((F8-F7)/(F8-F7+F8-F9))*(D8-C8)</f>
        <v>1.7861111111111112</v>
      </c>
      <c r="J22" t="s">
        <v>22</v>
      </c>
    </row>
    <row r="23" spans="3:10" ht="18">
      <c r="C23" s="1" t="s">
        <v>1</v>
      </c>
      <c r="D23" s="1"/>
      <c r="E23" s="1"/>
      <c r="F23" s="1"/>
      <c r="G23" t="s">
        <v>17</v>
      </c>
      <c r="H23">
        <f>J16/G15</f>
        <v>1.8131000000000004</v>
      </c>
      <c r="J23" t="s">
        <v>23</v>
      </c>
    </row>
    <row r="24" spans="3:10" ht="18">
      <c r="C24" s="1" t="s">
        <v>0</v>
      </c>
      <c r="D24" s="1"/>
      <c r="E24" s="1"/>
      <c r="F24" s="1"/>
      <c r="G24" t="s">
        <v>18</v>
      </c>
      <c r="H24">
        <f>C9+((F16/2)-G8)/F9*(D9-C9)</f>
        <v>1.8105</v>
      </c>
      <c r="J24" t="s">
        <v>24</v>
      </c>
    </row>
    <row r="25" spans="3:10" ht="18">
      <c r="C25" s="1"/>
    </row>
    <row r="26" spans="3:10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2023-05-19T13:30:19Z</dcterms:modified>
</cp:coreProperties>
</file>