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ul\Desktop\"/>
    </mc:Choice>
  </mc:AlternateContent>
  <xr:revisionPtr revIDLastSave="0" documentId="13_ncr:1_{4D7D1655-8992-4206-BD28-A49D53FDD3C1}" xr6:coauthVersionLast="47" xr6:coauthVersionMax="47" xr10:uidLastSave="{00000000-0000-0000-0000-000000000000}"/>
  <bookViews>
    <workbookView xWindow="-120" yWindow="-120" windowWidth="20730" windowHeight="11040" activeTab="1" xr2:uid="{641FFDC1-51D8-4D51-AB86-F3C2BE26003B}"/>
  </bookViews>
  <sheets>
    <sheet name="granel" sheetId="1" r:id="rId1"/>
    <sheet name="Tabulad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2" l="1"/>
  <c r="D13" i="1"/>
  <c r="E24" i="2"/>
  <c r="E23" i="2"/>
  <c r="D11" i="1"/>
  <c r="E18" i="2"/>
  <c r="E17" i="2"/>
  <c r="D7" i="1"/>
  <c r="G2" i="2" l="1"/>
  <c r="G3" i="2" s="1"/>
  <c r="E9" i="2"/>
  <c r="F3" i="2" s="1"/>
  <c r="D2" i="1"/>
  <c r="D1" i="1"/>
  <c r="E11" i="2" l="1"/>
  <c r="H2" i="2"/>
  <c r="D11" i="2"/>
  <c r="G4" i="2"/>
  <c r="H3" i="2"/>
  <c r="F2" i="2"/>
  <c r="F7" i="2"/>
  <c r="F6" i="2"/>
  <c r="F5" i="2"/>
  <c r="F4" i="2"/>
  <c r="G5" i="2" l="1"/>
  <c r="H4" i="2"/>
  <c r="G6" i="2" l="1"/>
  <c r="H5" i="2"/>
  <c r="G7" i="2" l="1"/>
  <c r="H7" i="2" s="1"/>
  <c r="H6" i="2"/>
</calcChain>
</file>

<file path=xl/sharedStrings.xml><?xml version="1.0" encoding="utf-8"?>
<sst xmlns="http://schemas.openxmlformats.org/spreadsheetml/2006/main" count="27" uniqueCount="23">
  <si>
    <t>n</t>
  </si>
  <si>
    <t>promedio</t>
  </si>
  <si>
    <t>clase</t>
  </si>
  <si>
    <t>mi</t>
  </si>
  <si>
    <t>ni</t>
  </si>
  <si>
    <t>fi</t>
  </si>
  <si>
    <t>Nj</t>
  </si>
  <si>
    <t>Fj</t>
  </si>
  <si>
    <t>Li</t>
  </si>
  <si>
    <t>Ls</t>
  </si>
  <si>
    <t>mediana</t>
  </si>
  <si>
    <t>n par</t>
  </si>
  <si>
    <t>Mediana</t>
  </si>
  <si>
    <t>1° Clase mediana</t>
  </si>
  <si>
    <t>clase mediana</t>
  </si>
  <si>
    <t>Me</t>
  </si>
  <si>
    <t>A clase me</t>
  </si>
  <si>
    <t>Moda</t>
  </si>
  <si>
    <t>clase modal</t>
  </si>
  <si>
    <t>1° clase modal</t>
  </si>
  <si>
    <t>A clase Mo</t>
  </si>
  <si>
    <t>Mo</t>
  </si>
  <si>
    <t>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</si>
</sst>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11</xdr:col>
      <xdr:colOff>515060</xdr:colOff>
      <xdr:row>4</xdr:row>
      <xdr:rowOff>66764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E1940D-C8BE-4A7C-5B87-619B4B1A3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0500"/>
          <a:ext cx="5087060" cy="638264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9</xdr:col>
      <xdr:colOff>419584</xdr:colOff>
      <xdr:row>9</xdr:row>
      <xdr:rowOff>28659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D161ED-1457-7650-BDF1-BAD513A5A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0" y="1143000"/>
          <a:ext cx="3467584" cy="6001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228600</xdr:colOff>
      <xdr:row>9</xdr:row>
      <xdr:rowOff>28575</xdr:rowOff>
    </xdr:from>
    <xdr:to>
      <xdr:col>11</xdr:col>
      <xdr:colOff>743660</xdr:colOff>
      <xdr:row>12</xdr:row>
      <xdr:rowOff>95339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B8BD68-EBD1-1896-9655-6B7C34A00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4775" y="1743075"/>
          <a:ext cx="5087060" cy="638264"/>
        </a:xfrm>
        <a:prstGeom prst="rect">
          <a:avLst/>
        </a:prstGeom>
      </xdr:spPr>
    </xdr:pic>
    <xdr:clientData/>
  </xdr:twoCellAnchor>
  <xdr:twoCellAnchor editAs="oneCell">
    <xdr:from>
      <xdr:col>5</xdr:col>
      <xdr:colOff>542925</xdr:colOff>
      <xdr:row>14</xdr:row>
      <xdr:rowOff>66675</xdr:rowOff>
    </xdr:from>
    <xdr:to>
      <xdr:col>10</xdr:col>
      <xdr:colOff>142875</xdr:colOff>
      <xdr:row>18</xdr:row>
      <xdr:rowOff>153793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3EC0E3D-308D-BB3F-B2F6-25DD430AB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29100" y="2733675"/>
          <a:ext cx="3409950" cy="84911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12</xdr:col>
      <xdr:colOff>400744</xdr:colOff>
      <xdr:row>22</xdr:row>
      <xdr:rowOff>104869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922F89B-1E45-BC98-4722-F4D161197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45000" y="3619500"/>
          <a:ext cx="4972744" cy="6763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F145A-05E7-4DB9-B9E1-ADC19A906DAD}">
  <dimension ref="A1:D36"/>
  <sheetViews>
    <sheetView zoomScale="80" zoomScaleNormal="80" workbookViewId="0">
      <selection activeCell="D1" sqref="D1"/>
    </sheetView>
  </sheetViews>
  <sheetFormatPr baseColWidth="10" defaultRowHeight="15" x14ac:dyDescent="0.25"/>
  <sheetData>
    <row r="1" spans="1:4" x14ac:dyDescent="0.25">
      <c r="A1">
        <v>470</v>
      </c>
      <c r="C1" t="s">
        <v>0</v>
      </c>
      <c r="D1">
        <f>COUNT(A:A)</f>
        <v>36</v>
      </c>
    </row>
    <row r="2" spans="1:4" x14ac:dyDescent="0.25">
      <c r="A2">
        <v>490</v>
      </c>
      <c r="C2" t="s">
        <v>1</v>
      </c>
      <c r="D2">
        <f>SUM(A1:A36)/D1</f>
        <v>935.25</v>
      </c>
    </row>
    <row r="3" spans="1:4" x14ac:dyDescent="0.25">
      <c r="A3">
        <v>600</v>
      </c>
    </row>
    <row r="4" spans="1:4" x14ac:dyDescent="0.25">
      <c r="A4">
        <v>600</v>
      </c>
    </row>
    <row r="5" spans="1:4" x14ac:dyDescent="0.25">
      <c r="A5">
        <v>600</v>
      </c>
    </row>
    <row r="6" spans="1:4" x14ac:dyDescent="0.25">
      <c r="A6">
        <v>630</v>
      </c>
      <c r="C6" t="s">
        <v>11</v>
      </c>
    </row>
    <row r="7" spans="1:4" x14ac:dyDescent="0.25">
      <c r="A7">
        <v>630</v>
      </c>
      <c r="C7" t="s">
        <v>10</v>
      </c>
      <c r="D7">
        <f>(A18+A19)*0.5</f>
        <v>890</v>
      </c>
    </row>
    <row r="8" spans="1:4" x14ac:dyDescent="0.25">
      <c r="A8">
        <v>659</v>
      </c>
    </row>
    <row r="9" spans="1:4" x14ac:dyDescent="0.25">
      <c r="A9">
        <v>650</v>
      </c>
    </row>
    <row r="10" spans="1:4" x14ac:dyDescent="0.25">
      <c r="A10">
        <v>680</v>
      </c>
    </row>
    <row r="11" spans="1:4" x14ac:dyDescent="0.25">
      <c r="A11">
        <v>690</v>
      </c>
      <c r="C11" t="s">
        <v>17</v>
      </c>
      <c r="D11">
        <f>MODE(A1:A36)</f>
        <v>1200</v>
      </c>
    </row>
    <row r="12" spans="1:4" x14ac:dyDescent="0.25">
      <c r="A12">
        <v>690</v>
      </c>
    </row>
    <row r="13" spans="1:4" x14ac:dyDescent="0.25">
      <c r="A13">
        <v>810</v>
      </c>
      <c r="C13" t="s">
        <v>22</v>
      </c>
      <c r="D13">
        <f>MAX(A1:A36)-MIN(A1:A36)</f>
        <v>1330</v>
      </c>
    </row>
    <row r="14" spans="1:4" x14ac:dyDescent="0.25">
      <c r="A14">
        <v>810</v>
      </c>
    </row>
    <row r="15" spans="1:4" x14ac:dyDescent="0.25">
      <c r="A15">
        <v>870</v>
      </c>
    </row>
    <row r="16" spans="1:4" x14ac:dyDescent="0.25">
      <c r="A16">
        <v>870</v>
      </c>
    </row>
    <row r="17" spans="1:1" x14ac:dyDescent="0.25">
      <c r="A17">
        <v>880</v>
      </c>
    </row>
    <row r="18" spans="1:1" x14ac:dyDescent="0.25">
      <c r="A18">
        <v>890</v>
      </c>
    </row>
    <row r="19" spans="1:1" x14ac:dyDescent="0.25">
      <c r="A19">
        <v>890</v>
      </c>
    </row>
    <row r="20" spans="1:1" x14ac:dyDescent="0.25">
      <c r="A20">
        <v>1000</v>
      </c>
    </row>
    <row r="21" spans="1:1" x14ac:dyDescent="0.25">
      <c r="A21">
        <v>1000</v>
      </c>
    </row>
    <row r="22" spans="1:1" x14ac:dyDescent="0.25">
      <c r="A22">
        <v>1020</v>
      </c>
    </row>
    <row r="23" spans="1:1" x14ac:dyDescent="0.25">
      <c r="A23">
        <v>1050</v>
      </c>
    </row>
    <row r="24" spans="1:1" x14ac:dyDescent="0.25">
      <c r="A24">
        <v>1070</v>
      </c>
    </row>
    <row r="25" spans="1:1" x14ac:dyDescent="0.25">
      <c r="A25">
        <v>1090</v>
      </c>
    </row>
    <row r="26" spans="1:1" x14ac:dyDescent="0.25">
      <c r="A26">
        <v>1200</v>
      </c>
    </row>
    <row r="27" spans="1:1" x14ac:dyDescent="0.25">
      <c r="A27">
        <v>1200</v>
      </c>
    </row>
    <row r="28" spans="1:1" x14ac:dyDescent="0.25">
      <c r="A28">
        <v>1200</v>
      </c>
    </row>
    <row r="29" spans="1:1" x14ac:dyDescent="0.25">
      <c r="A29">
        <v>1200</v>
      </c>
    </row>
    <row r="30" spans="1:1" x14ac:dyDescent="0.25">
      <c r="A30">
        <v>1210</v>
      </c>
    </row>
    <row r="31" spans="1:1" x14ac:dyDescent="0.25">
      <c r="A31">
        <v>1210</v>
      </c>
    </row>
    <row r="32" spans="1:1" x14ac:dyDescent="0.25">
      <c r="A32">
        <v>1240</v>
      </c>
    </row>
    <row r="33" spans="1:1" x14ac:dyDescent="0.25">
      <c r="A33">
        <v>1250</v>
      </c>
    </row>
    <row r="34" spans="1:1" x14ac:dyDescent="0.25">
      <c r="A34">
        <v>1250</v>
      </c>
    </row>
    <row r="35" spans="1:1" x14ac:dyDescent="0.25">
      <c r="A35">
        <v>1270</v>
      </c>
    </row>
    <row r="36" spans="1:1" x14ac:dyDescent="0.25">
      <c r="A36">
        <v>1800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59FA9-50A7-4BFB-B1DD-6641ECBE6B2F}">
  <dimension ref="A1:I26"/>
  <sheetViews>
    <sheetView tabSelected="1" topLeftCell="A11" zoomScale="120" zoomScaleNormal="120" workbookViewId="0">
      <selection activeCell="D28" sqref="D28"/>
    </sheetView>
  </sheetViews>
  <sheetFormatPr baseColWidth="10" defaultRowHeight="15" x14ac:dyDescent="0.25"/>
  <cols>
    <col min="1" max="1" width="9.5703125" bestFit="1" customWidth="1"/>
  </cols>
  <sheetData>
    <row r="1" spans="1:9" x14ac:dyDescent="0.25">
      <c r="A1" s="1" t="s">
        <v>2</v>
      </c>
      <c r="B1" s="1" t="s">
        <v>8</v>
      </c>
      <c r="C1" s="1" t="s">
        <v>9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9" x14ac:dyDescent="0.25">
      <c r="A2" s="5">
        <v>1</v>
      </c>
      <c r="B2" s="5">
        <v>469.5</v>
      </c>
      <c r="C2" s="5">
        <v>691.3</v>
      </c>
      <c r="D2" s="5">
        <v>580.4</v>
      </c>
      <c r="E2" s="5">
        <v>12</v>
      </c>
      <c r="F2" s="6">
        <f>E2/$E$9</f>
        <v>0.33333333333333331</v>
      </c>
      <c r="G2" s="5">
        <f>E2</f>
        <v>12</v>
      </c>
      <c r="H2" s="5">
        <f>G2/$E$9</f>
        <v>0.33333333333333331</v>
      </c>
      <c r="I2" t="s">
        <v>18</v>
      </c>
    </row>
    <row r="3" spans="1:9" x14ac:dyDescent="0.25">
      <c r="A3" s="3">
        <v>2</v>
      </c>
      <c r="B3" s="3">
        <v>691.3</v>
      </c>
      <c r="C3" s="3">
        <v>913.1</v>
      </c>
      <c r="D3" s="3">
        <v>802.2</v>
      </c>
      <c r="E3" s="3">
        <v>7</v>
      </c>
      <c r="F3" s="4">
        <f t="shared" ref="F3:F7" si="0">E3/$E$9</f>
        <v>0.19444444444444445</v>
      </c>
      <c r="G3" s="3">
        <f>G2+E3</f>
        <v>19</v>
      </c>
      <c r="H3" s="3">
        <f t="shared" ref="H3:H7" si="1">G3/$E$9</f>
        <v>0.52777777777777779</v>
      </c>
      <c r="I3" t="s">
        <v>14</v>
      </c>
    </row>
    <row r="4" spans="1:9" x14ac:dyDescent="0.25">
      <c r="A4" s="1">
        <v>3</v>
      </c>
      <c r="B4" s="1">
        <v>913.1</v>
      </c>
      <c r="C4" s="1">
        <v>1134.9000000000001</v>
      </c>
      <c r="D4" s="1">
        <v>1024</v>
      </c>
      <c r="E4" s="1">
        <v>6</v>
      </c>
      <c r="F4" s="2">
        <f t="shared" si="0"/>
        <v>0.16666666666666666</v>
      </c>
      <c r="G4" s="1">
        <f t="shared" ref="G4:G7" si="2">G3+E4</f>
        <v>25</v>
      </c>
      <c r="H4" s="1">
        <f t="shared" si="1"/>
        <v>0.69444444444444442</v>
      </c>
    </row>
    <row r="5" spans="1:9" x14ac:dyDescent="0.25">
      <c r="A5" s="1">
        <v>4</v>
      </c>
      <c r="B5" s="1">
        <v>1134.9000000000001</v>
      </c>
      <c r="C5" s="1">
        <v>1356.7</v>
      </c>
      <c r="D5" s="1">
        <v>1245.8</v>
      </c>
      <c r="E5" s="1">
        <v>10</v>
      </c>
      <c r="F5" s="2">
        <f t="shared" si="0"/>
        <v>0.27777777777777779</v>
      </c>
      <c r="G5" s="1">
        <f t="shared" si="2"/>
        <v>35</v>
      </c>
      <c r="H5" s="1">
        <f t="shared" si="1"/>
        <v>0.97222222222222221</v>
      </c>
    </row>
    <row r="6" spans="1:9" x14ac:dyDescent="0.25">
      <c r="A6" s="1">
        <v>5</v>
      </c>
      <c r="B6" s="1">
        <v>1356.7</v>
      </c>
      <c r="C6" s="1">
        <v>1578.5</v>
      </c>
      <c r="D6" s="1">
        <v>1467.6</v>
      </c>
      <c r="E6" s="1">
        <v>0</v>
      </c>
      <c r="F6" s="2">
        <f t="shared" si="0"/>
        <v>0</v>
      </c>
      <c r="G6" s="1">
        <f t="shared" si="2"/>
        <v>35</v>
      </c>
      <c r="H6" s="1">
        <f t="shared" si="1"/>
        <v>0.97222222222222221</v>
      </c>
    </row>
    <row r="7" spans="1:9" x14ac:dyDescent="0.25">
      <c r="A7" s="1">
        <v>6</v>
      </c>
      <c r="B7" s="1">
        <v>1578.5</v>
      </c>
      <c r="C7" s="1">
        <v>1800.3</v>
      </c>
      <c r="D7" s="1">
        <v>1689.4</v>
      </c>
      <c r="E7" s="1">
        <v>1</v>
      </c>
      <c r="F7" s="2">
        <f t="shared" si="0"/>
        <v>2.7777777777777776E-2</v>
      </c>
      <c r="G7" s="1">
        <f t="shared" si="2"/>
        <v>36</v>
      </c>
      <c r="H7" s="1">
        <f t="shared" si="1"/>
        <v>1</v>
      </c>
    </row>
    <row r="9" spans="1:9" x14ac:dyDescent="0.25">
      <c r="D9" t="s">
        <v>0</v>
      </c>
      <c r="E9">
        <f>SUM(E2:E7)</f>
        <v>36</v>
      </c>
    </row>
    <row r="11" spans="1:9" x14ac:dyDescent="0.25">
      <c r="C11" t="s">
        <v>1</v>
      </c>
      <c r="D11">
        <f>(D2*E2+D3*E3+D4*E4+D5*E5+D6*E6+D7*E7)/E9</f>
        <v>913.09999999999991</v>
      </c>
      <c r="E11">
        <f>SUMPRODUCT(D2:D7,E2:E7)/E9</f>
        <v>913.09999999999991</v>
      </c>
    </row>
    <row r="15" spans="1:9" x14ac:dyDescent="0.25">
      <c r="C15" t="s">
        <v>12</v>
      </c>
    </row>
    <row r="16" spans="1:9" x14ac:dyDescent="0.25">
      <c r="C16" t="s">
        <v>13</v>
      </c>
      <c r="E16">
        <v>2</v>
      </c>
    </row>
    <row r="17" spans="3:5" x14ac:dyDescent="0.25">
      <c r="D17" t="s">
        <v>16</v>
      </c>
      <c r="E17">
        <f>C3-B3</f>
        <v>221.80000000000007</v>
      </c>
    </row>
    <row r="18" spans="3:5" x14ac:dyDescent="0.25">
      <c r="D18" t="s">
        <v>15</v>
      </c>
      <c r="E18">
        <f>B3+((E9/2-G2)/E3)*E17</f>
        <v>881.41428571428571</v>
      </c>
    </row>
    <row r="21" spans="3:5" x14ac:dyDescent="0.25">
      <c r="C21" t="s">
        <v>17</v>
      </c>
    </row>
    <row r="22" spans="3:5" x14ac:dyDescent="0.25">
      <c r="C22" t="s">
        <v>19</v>
      </c>
      <c r="E22">
        <v>1</v>
      </c>
    </row>
    <row r="23" spans="3:5" x14ac:dyDescent="0.25">
      <c r="D23" t="s">
        <v>20</v>
      </c>
      <c r="E23">
        <f>C2-B2</f>
        <v>221.79999999999995</v>
      </c>
    </row>
    <row r="24" spans="3:5" x14ac:dyDescent="0.25">
      <c r="D24" t="s">
        <v>21</v>
      </c>
      <c r="E24">
        <f>B2+((E2-0)/(2*E2-0-E3))*E23</f>
        <v>626.06470588235288</v>
      </c>
    </row>
    <row r="26" spans="3:5" x14ac:dyDescent="0.25">
      <c r="D26" t="s">
        <v>22</v>
      </c>
      <c r="E26">
        <f>C7-B2</f>
        <v>1330.8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granel</vt:lpstr>
      <vt:lpstr>Tabulado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Lucía Riquelme</dc:creator>
  <cp:lastModifiedBy>Lucía Riquelme</cp:lastModifiedBy>
  <dcterms:created xsi:type="dcterms:W3CDTF">2026-02-23T14:06:16Z</dcterms:created>
  <dcterms:modified xsi:type="dcterms:W3CDTF">2026-03-02T14:01:35Z</dcterms:modified>
</cp:coreProperties>
</file>