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definedNames>
    <definedName name="datos">'ACTIVIDAD 1'!$D$7:$V$9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9"/>
  <c r="G8"/>
  <c r="F9"/>
  <c r="F10"/>
  <c r="F11"/>
  <c r="F12"/>
  <c r="F13"/>
  <c r="F8"/>
  <c r="D14"/>
  <c r="E9"/>
  <c r="E10" s="1"/>
  <c r="E11" s="1"/>
  <c r="E12" s="1"/>
  <c r="E13" s="1"/>
  <c r="E8"/>
  <c r="H19" i="1"/>
  <c r="H17"/>
  <c r="H15"/>
  <c r="X15"/>
  <c r="X16" s="1"/>
  <c r="X17" s="1"/>
  <c r="X18" s="1"/>
  <c r="X19" s="1"/>
  <c r="X20" s="1"/>
  <c r="X21" s="1"/>
  <c r="W15"/>
  <c r="W16"/>
  <c r="W17"/>
  <c r="W18"/>
  <c r="W19"/>
  <c r="W20"/>
  <c r="W21"/>
  <c r="W14"/>
  <c r="W8"/>
  <c r="W7"/>
  <c r="Y16" l="1"/>
  <c r="Y18"/>
  <c r="W22"/>
  <c r="Y20" s="1"/>
  <c r="T9"/>
  <c r="U9" s="1"/>
  <c r="D9"/>
  <c r="T8"/>
  <c r="U8" s="1"/>
  <c r="D8"/>
  <c r="T7"/>
  <c r="U7" s="1"/>
  <c r="D7"/>
  <c r="Y21" l="1"/>
  <c r="Y19"/>
  <c r="Y17"/>
  <c r="Y15"/>
  <c r="Y14"/>
  <c r="Z14" s="1"/>
  <c r="Z15" l="1"/>
  <c r="Z16" s="1"/>
  <c r="Z17" s="1"/>
  <c r="Z18" s="1"/>
  <c r="Z19" s="1"/>
  <c r="Z20" s="1"/>
  <c r="Z21" s="1"/>
</calcChain>
</file>

<file path=xl/sharedStrings.xml><?xml version="1.0" encoding="utf-8"?>
<sst xmlns="http://schemas.openxmlformats.org/spreadsheetml/2006/main" count="51" uniqueCount="49">
  <si>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</si>
  <si>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</si>
  <si>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</si>
  <si>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</si>
  <si>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</si>
  <si>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</si>
  <si>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</si>
  <si>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</si>
  <si>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</si>
  <si>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</si>
  <si>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</si>
  <si>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</si>
  <si>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</si>
  <si>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</si>
  <si>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</si>
  <si>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</si>
  <si>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</si>
  <si>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</si>
  <si>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</si>
  <si>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</si>
  <si>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</si>
  <si>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</si>
  <si>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</si>
  <si>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</si>
  <si>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</si>
  <si>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</si>
  <si>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</si>
  <si>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</si>
  <si>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</si>
  <si>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frecuencia absoluta</t>
  </si>
  <si>
    <t>fi</t>
  </si>
  <si>
    <t>frecuencia absoluta acumulada</t>
  </si>
  <si>
    <t>frecuencia relativa porcentual</t>
  </si>
  <si>
    <t xml:space="preserve">frecuencia acumulada relativa </t>
  </si>
  <si>
    <t>Fi</t>
  </si>
  <si>
    <t>hi</t>
  </si>
  <si>
    <t>Hi</t>
  </si>
  <si>
    <t>∑</t>
  </si>
  <si>
    <t>√</t>
  </si>
  <si>
    <t>en promedio los alumnos obtuvieron nota 7,6</t>
  </si>
  <si>
    <t>el 50%  de los alumnos obtuvo A LO MAS un 8,0</t>
  </si>
  <si>
    <t>la mayoria de los alumnos obtuvo nota 8 o 9</t>
  </si>
  <si>
    <t>4 familias tienen 3 hijos</t>
  </si>
  <si>
    <t>75 familias Tienen a lo mas 2 hijos</t>
  </si>
  <si>
    <t>31% de las familias tienen 1 hijo</t>
  </si>
  <si>
    <t>94% de las familias tienen a lo mas 2 hijos</t>
  </si>
  <si>
    <t>en promedio las familias tienen 1 hijo</t>
  </si>
  <si>
    <t>la mitad de(50%) de las familias tienen a lo mas o a lo menos 1 hijo</t>
  </si>
  <si>
    <t>la mayoria de las familias no tienen hijos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</si>
</sst>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0" formatCode="0.0"/>
    <numFmt numFmtId="171" formatCode="_-* #,##0.0_-;\-* #,##0.0_-;_-* &quot;-&quot;??_-;_-@_-"/>
  </numFmts>
  <fonts count="1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4" borderId="0" xfId="0" applyFill="1" applyAlignment="1">
      <alignment wrapText="1"/>
    </xf>
    <xf numFmtId="0" fontId="0" fillId="4" borderId="0" xfId="0" applyFill="1"/>
    <xf numFmtId="0" fontId="13" fillId="0" borderId="0" xfId="0" applyFont="1"/>
    <xf numFmtId="0" fontId="13" fillId="0" borderId="0" xfId="0" applyFont="1" applyAlignment="1">
      <alignment wrapText="1"/>
    </xf>
    <xf numFmtId="0" fontId="13" fillId="5" borderId="0" xfId="0" applyFont="1" applyFill="1"/>
    <xf numFmtId="0" fontId="15" fillId="0" borderId="0" xfId="0" applyFont="1"/>
    <xf numFmtId="9" fontId="13" fillId="0" borderId="0" xfId="2" applyFont="1"/>
    <xf numFmtId="9" fontId="13" fillId="0" borderId="0" xfId="0" applyNumberFormat="1" applyFont="1"/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70" fontId="13" fillId="0" borderId="0" xfId="0" applyNumberFormat="1" applyFont="1" applyAlignment="1">
      <alignment horizontal="center"/>
    </xf>
    <xf numFmtId="9" fontId="8" fillId="2" borderId="11" xfId="2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9" fontId="8" fillId="2" borderId="16" xfId="0" applyNumberFormat="1" applyFont="1" applyFill="1" applyBorder="1" applyAlignment="1">
      <alignment horizontal="center" vertical="center" wrapText="1" readingOrder="1"/>
    </xf>
    <xf numFmtId="9" fontId="8" fillId="2" borderId="18" xfId="0" applyNumberFormat="1" applyFont="1" applyFill="1" applyBorder="1" applyAlignment="1">
      <alignment horizontal="center" vertical="center" wrapText="1" readingOrder="1"/>
    </xf>
    <xf numFmtId="0" fontId="16" fillId="2" borderId="0" xfId="0" applyFont="1" applyFill="1" applyAlignment="1">
      <alignment horizontal="center" vertical="center" wrapText="1" readingOrder="1"/>
    </xf>
    <xf numFmtId="0" fontId="8" fillId="2" borderId="1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/>
    </xf>
    <xf numFmtId="0" fontId="9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171" fontId="0" fillId="6" borderId="0" xfId="1" applyNumberFormat="1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n-US"/>
              <a:t>resultados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</c:spPr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val>
        </c:ser>
        <c:dLbls/>
        <c:axId val="49194880"/>
        <c:axId val="49196416"/>
      </c:barChart>
      <c:catAx>
        <c:axId val="491948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9196416"/>
        <c:crosses val="autoZero"/>
        <c:auto val="1"/>
        <c:lblAlgn val="ctr"/>
        <c:lblOffset val="100"/>
      </c:catAx>
      <c:valAx>
        <c:axId val="491964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numero de alumnos</a:t>
                </a:r>
              </a:p>
            </c:rich>
          </c:tx>
          <c:layout/>
        </c:title>
        <c:numFmt formatCode="General" sourceLinked="1"/>
        <c:tickLblPos val="nextTo"/>
        <c:crossAx val="49194880"/>
        <c:crosses val="autoZero"/>
        <c:crossBetween val="between"/>
      </c:valAx>
      <c:spPr>
        <a:solidFill>
          <a:schemeClr val="bg1"/>
        </a:solidFill>
      </c:spPr>
    </c:plotArea>
    <c:legend>
      <c:legendPos val="r"/>
      <c:layout/>
    </c:legend>
    <c:plotVisOnly val="1"/>
  </c:chart>
  <c:spPr>
    <a:solidFill>
      <a:schemeClr val="accent4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otX val="20"/>
      <c:perspective val="30"/>
    </c:view3D>
    <c:plotArea>
      <c:layout/>
      <c:pie3DChart>
        <c:varyColors val="1"/>
        <c:ser>
          <c:idx val="0"/>
          <c:order val="0"/>
          <c:explosion val="67"/>
          <c:dLbls>
            <c:showVal val="1"/>
            <c:showPercent val="1"/>
          </c:dLbls>
          <c:cat>
            <c:numRef>
              <c:f>'ACTIVIDAD 2'!$F$8:$F$13</c:f>
              <c:numCache>
                <c:formatCode>0%</c:formatCode>
                <c:ptCount val="6"/>
                <c:pt idx="0">
                  <c:v>0.375</c:v>
                </c:pt>
                <c:pt idx="1">
                  <c:v>0.3125</c:v>
                </c:pt>
                <c:pt idx="2">
                  <c:v>0.25</c:v>
                </c:pt>
                <c:pt idx="3">
                  <c:v>0.05</c:v>
                </c:pt>
                <c:pt idx="4">
                  <c:v>1.2500000000000001E-2</c:v>
                </c:pt>
                <c:pt idx="5">
                  <c:v>0</c:v>
                </c:pt>
              </c:numCache>
            </c:numRef>
          </c:cat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cat>
            <c:numRef>
              <c:f>'ACTIVIDAD 2'!$F$8:$F$13</c:f>
              <c:numCache>
                <c:formatCode>0%</c:formatCode>
                <c:ptCount val="6"/>
                <c:pt idx="0">
                  <c:v>0.375</c:v>
                </c:pt>
                <c:pt idx="1">
                  <c:v>0.3125</c:v>
                </c:pt>
                <c:pt idx="2">
                  <c:v>0.25</c:v>
                </c:pt>
                <c:pt idx="3">
                  <c:v>0.05</c:v>
                </c:pt>
                <c:pt idx="4">
                  <c:v>1.2500000000000001E-2</c:v>
                </c:pt>
                <c:pt idx="5">
                  <c:v>0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21</xdr:row>
      <xdr:rowOff>66674</xdr:rowOff>
    </xdr:from>
    <xdr:to>
      <xdr:col>19</xdr:col>
      <xdr:colOff>209551</xdr:colOff>
      <xdr:row>38</xdr:row>
      <xdr:rowOff>57149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257176</xdr:colOff>
      <xdr:row>32</xdr:row>
      <xdr:rowOff>57150</xdr:rowOff>
    </xdr:from>
    <xdr:to>
      <xdr:col>9</xdr:col>
      <xdr:colOff>752476</xdr:colOff>
      <xdr:row>48</xdr:row>
      <xdr:rowOff>19050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2"/>
  <sheetViews>
    <sheetView topLeftCell="A20" workbookViewId="0">
      <selection activeCell="X29" sqref="X29"/>
    </sheetView>
  </sheetViews>
  <sheetFormatPr baseColWidth="10" defaultRowHeight="15"/>
  <cols>
    <col min="4" max="21" width="3.7109375" customWidth="1"/>
  </cols>
  <sheetData>
    <row r="5" spans="2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1" spans="2:26">
      <c r="Y11" s="35"/>
    </row>
    <row r="12" spans="2:26" ht="45">
      <c r="V12" s="38" t="s">
        <v>27</v>
      </c>
      <c r="W12" s="37" t="s">
        <v>29</v>
      </c>
      <c r="X12" s="37" t="s">
        <v>31</v>
      </c>
      <c r="Y12" s="37" t="s">
        <v>32</v>
      </c>
      <c r="Z12" s="37" t="s">
        <v>33</v>
      </c>
    </row>
    <row r="13" spans="2:26" ht="25.5">
      <c r="C13" s="12" t="s">
        <v>0</v>
      </c>
      <c r="V13" s="39" t="s">
        <v>28</v>
      </c>
      <c r="W13" s="40" t="s">
        <v>30</v>
      </c>
      <c r="X13" s="39" t="s">
        <v>34</v>
      </c>
      <c r="Y13" s="39" t="s">
        <v>35</v>
      </c>
      <c r="Z13" s="39" t="s">
        <v>36</v>
      </c>
    </row>
    <row r="14" spans="2:26" ht="30" customHeight="1">
      <c r="B14" s="30">
        <v>1</v>
      </c>
      <c r="C14" s="31" t="s">
        <v>1</v>
      </c>
      <c r="D14" s="28"/>
      <c r="E14" s="28"/>
      <c r="F14" s="29"/>
      <c r="H14" s="45" t="s">
        <v>38</v>
      </c>
      <c r="V14" s="41">
        <v>3</v>
      </c>
      <c r="W14" s="39">
        <f>COUNTIF(datos,V14)</f>
        <v>1</v>
      </c>
      <c r="X14" s="39">
        <v>1</v>
      </c>
      <c r="Y14" s="43">
        <f>W14/$W$22</f>
        <v>1.8518518518518517E-2</v>
      </c>
      <c r="Z14" s="44">
        <f>Y14</f>
        <v>1.8518518518518517E-2</v>
      </c>
    </row>
    <row r="15" spans="2:26" ht="30" customHeight="1">
      <c r="B15" s="30">
        <v>2</v>
      </c>
      <c r="C15" s="31" t="s">
        <v>21</v>
      </c>
      <c r="D15" s="28"/>
      <c r="E15" s="28"/>
      <c r="F15" s="29"/>
      <c r="H15" s="49">
        <f>AVERAGE(datos)</f>
        <v>7.6111111111111107</v>
      </c>
      <c r="I15" s="49"/>
      <c r="J15" s="49"/>
      <c r="K15" s="49"/>
      <c r="L15" s="49"/>
      <c r="M15" s="49"/>
      <c r="V15" s="41">
        <v>4</v>
      </c>
      <c r="W15" s="39">
        <f>COUNTIF(datos,V15)</f>
        <v>2</v>
      </c>
      <c r="X15" s="39">
        <f>X14+W15</f>
        <v>3</v>
      </c>
      <c r="Y15" s="43">
        <f t="shared" ref="Y15:Y21" si="2">W15/$W$22</f>
        <v>3.7037037037037035E-2</v>
      </c>
      <c r="Z15" s="44">
        <f>Z14+Y15</f>
        <v>5.5555555555555552E-2</v>
      </c>
    </row>
    <row r="16" spans="2:26" ht="30" customHeight="1">
      <c r="B16" s="30">
        <v>3</v>
      </c>
      <c r="C16" s="31" t="s">
        <v>20</v>
      </c>
      <c r="D16" s="28"/>
      <c r="E16" s="28"/>
      <c r="F16" s="29"/>
      <c r="H16" s="46" t="s">
        <v>39</v>
      </c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V16" s="41">
        <v>5</v>
      </c>
      <c r="W16" s="39">
        <f>COUNTIF(datos,V16)</f>
        <v>6</v>
      </c>
      <c r="X16" s="39">
        <f t="shared" ref="X16:X21" si="3">X15+W16</f>
        <v>9</v>
      </c>
      <c r="Y16" s="43">
        <f t="shared" si="2"/>
        <v>0.1111111111111111</v>
      </c>
      <c r="Z16" s="44">
        <f t="shared" ref="Z16:Z21" si="4">Z15+Y16</f>
        <v>0.16666666666666666</v>
      </c>
    </row>
    <row r="17" spans="2:26" ht="30" customHeight="1">
      <c r="B17" s="30">
        <v>4</v>
      </c>
      <c r="C17" s="31" t="s">
        <v>22</v>
      </c>
      <c r="D17" s="28"/>
      <c r="E17" s="28"/>
      <c r="F17" s="29"/>
      <c r="H17" s="48">
        <f>MEDIAN(datos)</f>
        <v>8</v>
      </c>
      <c r="I17" s="48"/>
      <c r="J17" s="48"/>
      <c r="K17" s="48"/>
      <c r="L17" s="48"/>
      <c r="M17" s="48"/>
      <c r="N17" s="48"/>
      <c r="V17" s="41">
        <v>6</v>
      </c>
      <c r="W17" s="39">
        <f>COUNTIF(datos,V17)</f>
        <v>2</v>
      </c>
      <c r="X17" s="39">
        <f t="shared" si="3"/>
        <v>11</v>
      </c>
      <c r="Y17" s="43">
        <f t="shared" si="2"/>
        <v>3.7037037037037035E-2</v>
      </c>
      <c r="Z17" s="44">
        <f t="shared" si="4"/>
        <v>0.20370370370370369</v>
      </c>
    </row>
    <row r="18" spans="2:26" ht="30" customHeight="1">
      <c r="B18" s="30">
        <v>5</v>
      </c>
      <c r="C18" s="31" t="s">
        <v>23</v>
      </c>
      <c r="D18" s="28"/>
      <c r="E18" s="28"/>
      <c r="F18" s="29"/>
      <c r="I18" s="46" t="s">
        <v>40</v>
      </c>
      <c r="J18" s="46"/>
      <c r="K18" s="46"/>
      <c r="L18" s="46"/>
      <c r="M18" s="46"/>
      <c r="N18" s="46"/>
      <c r="O18" s="46"/>
      <c r="P18" s="46"/>
      <c r="Q18" s="46"/>
      <c r="R18" s="46"/>
      <c r="S18" s="46"/>
      <c r="V18" s="41">
        <v>7</v>
      </c>
      <c r="W18" s="39">
        <f>COUNTIF(datos,V18)</f>
        <v>11</v>
      </c>
      <c r="X18" s="39">
        <f t="shared" si="3"/>
        <v>22</v>
      </c>
      <c r="Y18" s="43">
        <f t="shared" si="2"/>
        <v>0.20370370370370369</v>
      </c>
      <c r="Z18" s="44">
        <f t="shared" si="4"/>
        <v>0.40740740740740738</v>
      </c>
    </row>
    <row r="19" spans="2:26" ht="30" customHeight="1">
      <c r="B19" s="30">
        <v>6</v>
      </c>
      <c r="C19" s="31" t="s">
        <v>24</v>
      </c>
      <c r="D19" s="28"/>
      <c r="E19" s="28"/>
      <c r="F19" s="29"/>
      <c r="H19" s="47">
        <f>MODE(datos)</f>
        <v>9</v>
      </c>
      <c r="I19" s="47"/>
      <c r="J19" s="47"/>
      <c r="K19" s="47"/>
      <c r="L19" s="47"/>
      <c r="M19" s="47">
        <v>8</v>
      </c>
      <c r="N19" s="47"/>
      <c r="O19" s="47"/>
      <c r="P19" s="47"/>
      <c r="Q19" s="47"/>
      <c r="V19" s="41">
        <v>8</v>
      </c>
      <c r="W19" s="39">
        <f>COUNTIF(datos,V19)</f>
        <v>13</v>
      </c>
      <c r="X19" s="39">
        <f t="shared" si="3"/>
        <v>35</v>
      </c>
      <c r="Y19" s="43">
        <f t="shared" si="2"/>
        <v>0.24074074074074073</v>
      </c>
      <c r="Z19" s="44">
        <f t="shared" si="4"/>
        <v>0.64814814814814814</v>
      </c>
    </row>
    <row r="20" spans="2:26" ht="30" customHeight="1">
      <c r="B20" s="30">
        <v>7</v>
      </c>
      <c r="C20" s="31" t="s">
        <v>25</v>
      </c>
      <c r="D20" s="28"/>
      <c r="E20" s="28"/>
      <c r="F20" s="29"/>
      <c r="H20" s="46" t="s">
        <v>41</v>
      </c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V20" s="41">
        <v>9</v>
      </c>
      <c r="W20" s="39">
        <f>COUNTIF(datos,V20)</f>
        <v>13</v>
      </c>
      <c r="X20" s="39">
        <f t="shared" si="3"/>
        <v>48</v>
      </c>
      <c r="Y20" s="43">
        <f t="shared" si="2"/>
        <v>0.24074074074074073</v>
      </c>
      <c r="Z20" s="44">
        <f t="shared" si="4"/>
        <v>0.88888888888888884</v>
      </c>
    </row>
    <row r="21" spans="2:26" ht="30" customHeight="1">
      <c r="B21" s="30">
        <v>8</v>
      </c>
      <c r="C21" s="31" t="s">
        <v>2</v>
      </c>
      <c r="D21" s="29"/>
      <c r="E21" s="29"/>
      <c r="F21" s="29"/>
      <c r="V21" s="41">
        <v>10</v>
      </c>
      <c r="W21" s="39">
        <f>COUNTIF(datos,V21)</f>
        <v>6</v>
      </c>
      <c r="X21" s="39">
        <f t="shared" si="3"/>
        <v>54</v>
      </c>
      <c r="Y21" s="43">
        <f t="shared" si="2"/>
        <v>0.1111111111111111</v>
      </c>
      <c r="Z21" s="44">
        <f t="shared" si="4"/>
        <v>1</v>
      </c>
    </row>
    <row r="22" spans="2:26" ht="25.5">
      <c r="V22" s="42" t="s">
        <v>37</v>
      </c>
      <c r="W22" s="39">
        <f>SUM(W14:W21)</f>
        <v>54</v>
      </c>
      <c r="Y22" s="39"/>
    </row>
  </sheetData>
  <mergeCells count="7">
    <mergeCell ref="H16:S16"/>
    <mergeCell ref="I18:S18"/>
    <mergeCell ref="H19:L19"/>
    <mergeCell ref="H20:S20"/>
    <mergeCell ref="H15:M15"/>
    <mergeCell ref="H17:N17"/>
    <mergeCell ref="M19:Q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P31"/>
  <sheetViews>
    <sheetView tabSelected="1" topLeftCell="A24" workbookViewId="0">
      <selection activeCell="M26" sqref="M26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50">
        <f>D8/$D$14</f>
        <v>0.375</v>
      </c>
      <c r="G8" s="51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50">
        <f t="shared" ref="F9:F13" si="0">D9/$D$14</f>
        <v>0.3125</v>
      </c>
      <c r="G9" s="52">
        <f>F8+F9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50">
        <f t="shared" si="0"/>
        <v>0.25</v>
      </c>
      <c r="G10" s="52">
        <v>0.94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50">
        <f t="shared" si="0"/>
        <v>0.05</v>
      </c>
      <c r="G11" s="52">
        <v>0.99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50">
        <f t="shared" si="0"/>
        <v>1.2500000000000001E-2</v>
      </c>
      <c r="G12" s="53"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50">
        <f t="shared" si="0"/>
        <v>0</v>
      </c>
      <c r="G13" s="54"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55" t="s">
        <v>37</v>
      </c>
      <c r="H14" s="56">
        <f>SUM(H8:H12)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6" ht="18">
      <c r="C17" s="12" t="s">
        <v>0</v>
      </c>
    </row>
    <row r="18" spans="2:16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6" ht="18">
      <c r="B19" s="25"/>
      <c r="C19" s="26"/>
      <c r="D19" s="2"/>
      <c r="E19" s="2"/>
      <c r="F19" s="2"/>
      <c r="G19" s="2"/>
      <c r="H19" s="27"/>
    </row>
    <row r="20" spans="2:16" ht="25.5">
      <c r="B20" s="25">
        <v>2</v>
      </c>
      <c r="C20" s="25" t="s">
        <v>9</v>
      </c>
      <c r="E20" s="47" t="s">
        <v>42</v>
      </c>
      <c r="F20" s="46"/>
      <c r="G20" s="46"/>
      <c r="H20" s="46"/>
      <c r="I20" s="46"/>
    </row>
    <row r="21" spans="2:16" ht="25.5">
      <c r="B21" s="25">
        <v>3</v>
      </c>
      <c r="C21" s="25" t="s">
        <v>10</v>
      </c>
      <c r="E21" s="47" t="s">
        <v>43</v>
      </c>
      <c r="F21" s="46"/>
      <c r="G21" s="46"/>
      <c r="H21" s="46"/>
      <c r="I21" s="46"/>
    </row>
    <row r="22" spans="2:16" ht="25.5">
      <c r="B22" s="25">
        <v>4</v>
      </c>
      <c r="C22" s="25" t="s">
        <v>11</v>
      </c>
      <c r="E22" s="47" t="s">
        <v>44</v>
      </c>
      <c r="F22" s="46"/>
      <c r="G22" s="46"/>
      <c r="H22" s="46"/>
      <c r="I22" s="46"/>
    </row>
    <row r="23" spans="2:16" ht="25.5">
      <c r="B23" s="25">
        <v>5</v>
      </c>
      <c r="C23" s="25" t="s">
        <v>12</v>
      </c>
      <c r="E23" s="47" t="s">
        <v>45</v>
      </c>
      <c r="F23" s="46"/>
      <c r="G23" s="46"/>
      <c r="H23" s="46"/>
      <c r="I23" s="46"/>
    </row>
    <row r="24" spans="2:16" ht="18">
      <c r="B24" s="25"/>
      <c r="C24" s="25"/>
    </row>
    <row r="25" spans="2:16" ht="18">
      <c r="B25" s="25">
        <v>6</v>
      </c>
      <c r="C25" s="25" t="s">
        <v>13</v>
      </c>
      <c r="H25" s="60">
        <f>H14/D14</f>
        <v>1.0125</v>
      </c>
      <c r="I25" s="60"/>
      <c r="J25" s="60"/>
      <c r="K25" s="60"/>
    </row>
    <row r="26" spans="2:16" ht="18">
      <c r="B26" s="25"/>
      <c r="C26" s="58" t="s">
        <v>46</v>
      </c>
      <c r="D26" s="58"/>
      <c r="E26" s="58"/>
      <c r="F26" s="58"/>
      <c r="G26" s="58"/>
      <c r="H26" s="58"/>
      <c r="I26" s="58"/>
      <c r="J26" s="58"/>
      <c r="K26" s="58"/>
    </row>
    <row r="27" spans="2:16" ht="18">
      <c r="B27" s="25">
        <v>7</v>
      </c>
      <c r="C27" s="25" t="s">
        <v>14</v>
      </c>
      <c r="I27" s="59">
        <v>1</v>
      </c>
      <c r="J27" s="59"/>
      <c r="K27" s="59"/>
      <c r="L27" s="59"/>
      <c r="M27" s="59"/>
      <c r="N27" s="59"/>
      <c r="O27" s="59"/>
      <c r="P27" s="36"/>
    </row>
    <row r="28" spans="2:16" ht="18">
      <c r="B28" s="25"/>
      <c r="C28" s="57" t="s">
        <v>47</v>
      </c>
      <c r="D28" s="57"/>
      <c r="E28" s="57"/>
      <c r="F28" s="57"/>
      <c r="G28" s="57"/>
      <c r="H28" s="57"/>
      <c r="I28" s="57"/>
      <c r="J28" s="57"/>
      <c r="K28" s="57"/>
      <c r="L28" s="57"/>
      <c r="M28" s="57"/>
    </row>
    <row r="29" spans="2:16" ht="18">
      <c r="B29" s="25">
        <v>8</v>
      </c>
      <c r="C29" s="25" t="s">
        <v>15</v>
      </c>
      <c r="H29" s="61">
        <v>0</v>
      </c>
      <c r="I29" s="46"/>
      <c r="J29" s="46"/>
      <c r="K29" s="46"/>
      <c r="L29" s="46"/>
      <c r="M29" s="46"/>
    </row>
    <row r="30" spans="2:16" ht="18">
      <c r="B30" s="25"/>
      <c r="C30" s="58" t="s">
        <v>48</v>
      </c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</row>
    <row r="31" spans="2:16" ht="18">
      <c r="B31" s="25">
        <v>9</v>
      </c>
      <c r="C31" s="25" t="s">
        <v>16</v>
      </c>
      <c r="G31" s="46"/>
      <c r="H31" s="46"/>
      <c r="I31" s="46"/>
      <c r="J31" s="46"/>
      <c r="K31" s="46"/>
      <c r="L31" s="46"/>
    </row>
  </sheetData>
  <mergeCells count="11">
    <mergeCell ref="I29:M29"/>
    <mergeCell ref="G31:L31"/>
    <mergeCell ref="C26:K26"/>
    <mergeCell ref="I27:O27"/>
    <mergeCell ref="C28:M28"/>
    <mergeCell ref="C30:O30"/>
    <mergeCell ref="E20:I20"/>
    <mergeCell ref="E21:I21"/>
    <mergeCell ref="E22:I22"/>
    <mergeCell ref="E23:I23"/>
    <mergeCell ref="H25:K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2022-05-12T12:27:23Z</dcterms:modified>
</cp:coreProperties>
</file>