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5600" activeTab="1"/>
  </bookViews>
  <sheets>
    <sheet name="ACTIVIDAD 1" sheetId="1" r:id="rId1"/>
    <sheet name="ACTIVIDAD 2" sheetId="2" r:id="rId2"/>
  </sheets>
  <definedNames>
    <definedName name="tabla">'ACTIVIDAD 1'!$D$8:$S$10</definedName>
    <definedName name="tabla2">'ACTIVIDAD 2'!$B$5:$G$12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9" i="2"/>
  <c r="F10"/>
  <c r="F11" s="1"/>
  <c r="F8"/>
  <c r="F7"/>
  <c r="E8"/>
  <c r="E9"/>
  <c r="E10"/>
  <c r="E11"/>
  <c r="E7"/>
  <c r="C12"/>
  <c r="D9"/>
  <c r="D10"/>
  <c r="D11" s="1"/>
  <c r="D8"/>
  <c r="D7"/>
  <c r="K15" i="1"/>
  <c r="O31"/>
  <c r="O30"/>
  <c r="O29"/>
  <c r="J16"/>
  <c r="J17"/>
  <c r="J18"/>
  <c r="J19"/>
  <c r="J20"/>
  <c r="J15"/>
  <c r="I15"/>
  <c r="L18" l="1"/>
  <c r="L16"/>
  <c r="K16"/>
  <c r="K17" s="1"/>
  <c r="K18" s="1"/>
  <c r="K19" s="1"/>
  <c r="K20" s="1"/>
  <c r="J21"/>
  <c r="L15" l="1"/>
  <c r="M15" s="1"/>
  <c r="M16" s="1"/>
  <c r="L17"/>
  <c r="L19"/>
  <c r="L20"/>
  <c r="M17" l="1"/>
  <c r="M18" s="1"/>
  <c r="M19" s="1"/>
  <c r="M20" s="1"/>
</calcChain>
</file>

<file path=xl/sharedStrings.xml><?xml version="1.0" encoding="utf-8"?>
<sst xmlns="http://schemas.openxmlformats.org/spreadsheetml/2006/main" count="55" uniqueCount="48">
  <si>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</si>
  <si>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</si>
  <si>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</si>
  <si>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</si>
  <si>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</si>
  <si>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</si>
  <si>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</si>
  <si>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</si>
  <si>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</si>
  <si>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</si>
  <si>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</si>
  <si>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</si>
  <si>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</si>
  <si>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</si>
  <si>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</si>
  <si>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</si>
  <si>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</si>
  <si>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</si>
  <si>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</si>
  <si>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</si>
  <si>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</si>
  <si>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</si>
  <si>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</si>
  <si>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</si>
  <si>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</si>
  <si>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</si>
  <si>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</si>
  <si>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</si>
  <si>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</si>
  <si>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Frecuencia Abosoluta</t>
  </si>
  <si>
    <t>Variable</t>
  </si>
  <si>
    <t>Frecuencia abosoluta acumulada</t>
  </si>
  <si>
    <t>Frecuencia Relativa</t>
  </si>
  <si>
    <t>Frecuencia relativa acumulada</t>
  </si>
  <si>
    <t>n=</t>
  </si>
  <si>
    <t>6 empleados fabricaron 5 piezas</t>
  </si>
  <si>
    <t>28 empleados fabricaron a lo mas 6 piezas(o entre 4 y 6)</t>
  </si>
  <si>
    <t>EL 13% de los empleados fabrico 5 piezas</t>
  </si>
  <si>
    <t>El 58% de los empleados fabrico a lo mas 6 piezas</t>
  </si>
  <si>
    <t>La midad de los trabajadores fabrica a lo mas 6 piezas</t>
  </si>
  <si>
    <t>La mayoria de los trabajadores fabrica 4 piezas</t>
  </si>
  <si>
    <t>En promedio los trabajadores fabrican 6 piezas</t>
  </si>
  <si>
    <t>la mayoria de las familias tiene 2 hijos</t>
  </si>
  <si>
    <t>el 50% de las familias tiene a lo mas 2 hijos</t>
  </si>
  <si>
    <t>5 familias tienen 3 hijos</t>
  </si>
  <si>
    <t>42 familias tiene a los mas 2 hijos</t>
  </si>
  <si>
    <t>el 84% de las familias tienen a los mas 2 hijos</t>
  </si>
  <si>
    <t>el 28% de las familias tienen a lo mas 1 hijo</t>
  </si>
</sst>
</file>

<file path=xl/styles.xml><?xml version="1.0" encoding="utf-8"?>
<styleSheet xmlns="http://schemas.openxmlformats.org/spreadsheetml/2006/main">
  <fonts count="18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4" borderId="1" xfId="0" applyFill="1" applyBorder="1"/>
    <xf numFmtId="0" fontId="0" fillId="4" borderId="1" xfId="0" applyFill="1" applyBorder="1" applyAlignment="1">
      <alignment wrapText="1"/>
    </xf>
    <xf numFmtId="0" fontId="0" fillId="5" borderId="1" xfId="0" applyFill="1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9" fontId="0" fillId="0" borderId="1" xfId="1" applyFont="1" applyBorder="1"/>
    <xf numFmtId="9" fontId="0" fillId="0" borderId="1" xfId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5" fillId="4" borderId="0" xfId="0" applyFont="1" applyFill="1"/>
    <xf numFmtId="0" fontId="6" fillId="4" borderId="0" xfId="0" applyFont="1" applyFill="1"/>
    <xf numFmtId="0" fontId="0" fillId="4" borderId="0" xfId="0" applyFill="1"/>
    <xf numFmtId="0" fontId="16" fillId="4" borderId="0" xfId="0" applyFont="1" applyFill="1"/>
    <xf numFmtId="0" fontId="17" fillId="4" borderId="0" xfId="0" applyFont="1" applyFill="1"/>
    <xf numFmtId="9" fontId="10" fillId="3" borderId="3" xfId="0" applyNumberFormat="1" applyFont="1" applyFill="1" applyBorder="1" applyAlignment="1">
      <alignment horizontal="center" vertical="center" wrapText="1" readingOrder="1"/>
    </xf>
    <xf numFmtId="9" fontId="10" fillId="3" borderId="4" xfId="0" applyNumberFormat="1" applyFont="1" applyFill="1" applyBorder="1" applyAlignment="1">
      <alignment horizontal="center" vertical="center" wrapText="1" readingOrder="1"/>
    </xf>
    <xf numFmtId="9" fontId="10" fillId="3" borderId="6" xfId="0" applyNumberFormat="1" applyFont="1" applyFill="1" applyBorder="1" applyAlignment="1">
      <alignment horizontal="center" vertical="center" wrapText="1" readingOrder="1"/>
    </xf>
    <xf numFmtId="9" fontId="0" fillId="0" borderId="0" xfId="1" applyNumberFormat="1" applyFon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1"/>
  <sheetViews>
    <sheetView topLeftCell="D8" zoomScale="110" zoomScaleNormal="110" workbookViewId="0">
      <selection activeCell="D8" sqref="D8:S10"/>
    </sheetView>
  </sheetViews>
  <sheetFormatPr baseColWidth="10" defaultRowHeight="15.75"/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 ht="16.5" customHeight="1">
      <c r="C11" s="1"/>
      <c r="T11" s="1"/>
    </row>
    <row r="12" spans="2:20" ht="18.75" customHeight="1"/>
    <row r="13" spans="2:20" ht="45.75" customHeight="1">
      <c r="I13" s="25" t="s">
        <v>30</v>
      </c>
      <c r="J13" s="26" t="s">
        <v>29</v>
      </c>
      <c r="K13" s="26" t="s">
        <v>31</v>
      </c>
      <c r="L13" s="26" t="s">
        <v>32</v>
      </c>
      <c r="M13" s="26" t="s">
        <v>33</v>
      </c>
    </row>
    <row r="14" spans="2:20" ht="18">
      <c r="C14" s="3" t="s">
        <v>1</v>
      </c>
      <c r="I14" s="27" t="s">
        <v>24</v>
      </c>
      <c r="J14" s="27" t="s">
        <v>25</v>
      </c>
      <c r="K14" s="27" t="s">
        <v>26</v>
      </c>
      <c r="L14" s="27" t="s">
        <v>27</v>
      </c>
      <c r="M14" s="27" t="s">
        <v>28</v>
      </c>
    </row>
    <row r="15" spans="2:20" ht="18.75">
      <c r="B15" s="4"/>
      <c r="C15" s="6" t="s">
        <v>2</v>
      </c>
      <c r="D15" s="6"/>
      <c r="E15" s="6"/>
      <c r="F15" s="7"/>
      <c r="I15" s="28">
        <f>MIN(D8:S10)</f>
        <v>4</v>
      </c>
      <c r="J15" s="28">
        <f>COUNTIF(tabla,I15)</f>
        <v>12</v>
      </c>
      <c r="K15" s="28">
        <f>J15</f>
        <v>12</v>
      </c>
      <c r="L15" s="32">
        <f>J15/$J$21</f>
        <v>0.25</v>
      </c>
      <c r="M15" s="31">
        <f>L15</f>
        <v>0.25</v>
      </c>
    </row>
    <row r="16" spans="2:20" ht="18">
      <c r="B16" s="4"/>
      <c r="C16" s="5"/>
      <c r="D16" s="6"/>
      <c r="E16" s="36" t="s">
        <v>35</v>
      </c>
      <c r="F16" s="37"/>
      <c r="G16" s="37"/>
      <c r="H16" s="37"/>
      <c r="I16" s="28">
        <v>5</v>
      </c>
      <c r="J16" s="28">
        <f>COUNTIF(tabla,I16)</f>
        <v>6</v>
      </c>
      <c r="K16" s="28">
        <f>J16+K15</f>
        <v>18</v>
      </c>
      <c r="L16" s="32">
        <f t="shared" ref="L16:L20" si="0">J16/$J$21</f>
        <v>0.125</v>
      </c>
      <c r="M16" s="31">
        <f>L16+'ACTIVIDAD 1'!M15</f>
        <v>0.375</v>
      </c>
    </row>
    <row r="17" spans="2:16" ht="18">
      <c r="B17" s="4"/>
      <c r="C17" s="5"/>
      <c r="D17" s="6"/>
      <c r="E17" s="41" t="s">
        <v>36</v>
      </c>
      <c r="F17" s="42"/>
      <c r="G17" s="42"/>
      <c r="H17" s="42"/>
      <c r="I17" s="28">
        <v>6</v>
      </c>
      <c r="J17" s="28">
        <f>COUNTIF(tabla,I17)</f>
        <v>10</v>
      </c>
      <c r="K17" s="28">
        <f t="shared" ref="K17:K21" si="1">J17+K16</f>
        <v>28</v>
      </c>
      <c r="L17" s="32">
        <f t="shared" si="0"/>
        <v>0.20833333333333334</v>
      </c>
      <c r="M17" s="31">
        <f t="shared" ref="M17:M20" si="2">L17+M16</f>
        <v>0.58333333333333337</v>
      </c>
    </row>
    <row r="18" spans="2:16" ht="18.75">
      <c r="B18" s="4"/>
      <c r="C18" s="5"/>
      <c r="D18" s="6"/>
      <c r="E18" s="35" t="s">
        <v>37</v>
      </c>
      <c r="F18" s="7"/>
      <c r="I18" s="28">
        <v>7</v>
      </c>
      <c r="J18" s="28">
        <f>COUNTIF(tabla,I18)</f>
        <v>8</v>
      </c>
      <c r="K18" s="28">
        <f t="shared" si="1"/>
        <v>36</v>
      </c>
      <c r="L18" s="32">
        <f t="shared" si="0"/>
        <v>0.16666666666666666</v>
      </c>
      <c r="M18" s="31">
        <f t="shared" si="2"/>
        <v>0.75</v>
      </c>
    </row>
    <row r="19" spans="2:16" ht="18.75">
      <c r="B19" s="4"/>
      <c r="C19" s="5"/>
      <c r="D19" s="6"/>
      <c r="E19" s="38" t="s">
        <v>38</v>
      </c>
      <c r="F19" s="39"/>
      <c r="G19" s="40"/>
      <c r="H19" s="40"/>
      <c r="I19" s="29">
        <v>8</v>
      </c>
      <c r="J19" s="28">
        <f>COUNTIF(tabla,I19)</f>
        <v>4</v>
      </c>
      <c r="K19" s="28">
        <f t="shared" si="1"/>
        <v>40</v>
      </c>
      <c r="L19" s="32">
        <f t="shared" si="0"/>
        <v>8.3333333333333329E-2</v>
      </c>
      <c r="M19" s="31">
        <f t="shared" si="2"/>
        <v>0.83333333333333337</v>
      </c>
    </row>
    <row r="20" spans="2:16" ht="18.75">
      <c r="B20" s="4"/>
      <c r="C20" s="6"/>
      <c r="D20" s="6"/>
      <c r="E20" s="6"/>
      <c r="F20" s="7"/>
      <c r="I20" s="29">
        <v>9</v>
      </c>
      <c r="J20" s="28">
        <f>COUNTIF(tabla,I20)</f>
        <v>8</v>
      </c>
      <c r="K20" s="30">
        <f t="shared" si="1"/>
        <v>48</v>
      </c>
      <c r="L20" s="32">
        <f t="shared" si="0"/>
        <v>0.16666666666666666</v>
      </c>
      <c r="M20" s="31">
        <f t="shared" si="2"/>
        <v>1</v>
      </c>
    </row>
    <row r="21" spans="2:16" ht="18.75">
      <c r="B21" s="4"/>
      <c r="C21" s="6"/>
      <c r="D21" s="6"/>
      <c r="E21" s="6"/>
      <c r="F21" s="7"/>
      <c r="I21" s="30" t="s">
        <v>34</v>
      </c>
      <c r="J21" s="30">
        <f>SUM(J15:J20)</f>
        <v>48</v>
      </c>
      <c r="K21" s="33"/>
      <c r="L21" s="34"/>
      <c r="M21" s="34"/>
    </row>
    <row r="22" spans="2:16" ht="18.75">
      <c r="B22" s="4"/>
      <c r="C22" s="5"/>
      <c r="D22" s="7"/>
      <c r="E22" s="7"/>
      <c r="F22" s="7"/>
    </row>
    <row r="23" spans="2:16" ht="18.75">
      <c r="C23" s="7"/>
      <c r="D23" s="7"/>
      <c r="E23" s="7"/>
      <c r="F23" s="7"/>
      <c r="J23" s="3" t="s">
        <v>1</v>
      </c>
    </row>
    <row r="24" spans="2:16" ht="18.75">
      <c r="I24" s="4">
        <v>1</v>
      </c>
      <c r="J24" s="6" t="s">
        <v>2</v>
      </c>
      <c r="K24" s="6"/>
      <c r="L24" s="6"/>
      <c r="M24" s="7"/>
    </row>
    <row r="25" spans="2:16" ht="21">
      <c r="I25" s="4">
        <v>2</v>
      </c>
      <c r="J25" s="5" t="s">
        <v>6</v>
      </c>
      <c r="K25" s="6"/>
      <c r="L25" s="36" t="s">
        <v>35</v>
      </c>
      <c r="M25" s="37"/>
      <c r="N25" s="37"/>
      <c r="O25" s="37"/>
    </row>
    <row r="26" spans="2:16" ht="18">
      <c r="I26" s="4">
        <v>3</v>
      </c>
      <c r="J26" s="5" t="s">
        <v>7</v>
      </c>
      <c r="K26" s="6"/>
      <c r="L26" s="41" t="s">
        <v>36</v>
      </c>
      <c r="M26" s="42"/>
      <c r="N26" s="42"/>
      <c r="O26" s="42"/>
    </row>
    <row r="27" spans="2:16" ht="21">
      <c r="I27" s="4">
        <v>4</v>
      </c>
      <c r="J27" s="5" t="s">
        <v>8</v>
      </c>
      <c r="K27" s="6"/>
      <c r="L27" s="35" t="s">
        <v>37</v>
      </c>
      <c r="M27" s="7"/>
    </row>
    <row r="28" spans="2:16" ht="21">
      <c r="I28" s="4">
        <v>5</v>
      </c>
      <c r="J28" s="5" t="s">
        <v>9</v>
      </c>
      <c r="K28" s="6"/>
      <c r="L28" s="38" t="s">
        <v>38</v>
      </c>
      <c r="M28" s="39"/>
      <c r="N28" s="40"/>
      <c r="O28" s="40"/>
    </row>
    <row r="29" spans="2:16" ht="18.75">
      <c r="I29" s="4">
        <v>6</v>
      </c>
      <c r="J29" s="6" t="s">
        <v>4</v>
      </c>
      <c r="K29" s="6"/>
      <c r="L29" s="6"/>
      <c r="M29" s="7"/>
      <c r="O29">
        <f>MEDIAN(tabla)</f>
        <v>6</v>
      </c>
      <c r="P29" t="s">
        <v>39</v>
      </c>
    </row>
    <row r="30" spans="2:16" ht="18.75">
      <c r="I30" s="4">
        <v>7</v>
      </c>
      <c r="J30" s="6" t="s">
        <v>5</v>
      </c>
      <c r="K30" s="6"/>
      <c r="L30" s="6"/>
      <c r="M30" s="7"/>
      <c r="O30">
        <f>MODE(tabla)</f>
        <v>4</v>
      </c>
      <c r="P30" t="s">
        <v>40</v>
      </c>
    </row>
    <row r="31" spans="2:16" ht="18.75">
      <c r="I31" s="4">
        <v>8</v>
      </c>
      <c r="J31" s="5" t="s">
        <v>3</v>
      </c>
      <c r="K31" s="7"/>
      <c r="L31" s="7"/>
      <c r="M31" s="7"/>
      <c r="O31">
        <f>AVERAGE(tabla)</f>
        <v>6.208333333333333</v>
      </c>
      <c r="P31" t="s">
        <v>41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10" zoomScale="140" workbookViewId="0">
      <selection activeCell="D19" sqref="D19"/>
    </sheetView>
  </sheetViews>
  <sheetFormatPr baseColWidth="10" defaultRowHeight="15.75"/>
  <cols>
    <col min="5" max="5" width="11.375" bestFit="1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.75" thickBot="1">
      <c r="B7" s="11">
        <v>0</v>
      </c>
      <c r="C7" s="11">
        <v>8</v>
      </c>
      <c r="D7" s="12">
        <f>C7</f>
        <v>8</v>
      </c>
      <c r="E7" s="43">
        <f>C7/$C$12</f>
        <v>0.16</v>
      </c>
      <c r="F7" s="44">
        <f>E7</f>
        <v>0.16</v>
      </c>
    </row>
    <row r="8" spans="1:9" ht="18.75" thickBot="1">
      <c r="B8" s="13">
        <v>1</v>
      </c>
      <c r="C8" s="13">
        <v>14</v>
      </c>
      <c r="D8" s="14">
        <f>C8+D7</f>
        <v>22</v>
      </c>
      <c r="E8" s="43">
        <f t="shared" ref="E8:E11" si="0">C8/$C$12</f>
        <v>0.28000000000000003</v>
      </c>
      <c r="F8" s="45">
        <f>E8+F7</f>
        <v>0.44000000000000006</v>
      </c>
    </row>
    <row r="9" spans="1:9" ht="18.75" thickBot="1">
      <c r="B9" s="13">
        <v>2</v>
      </c>
      <c r="C9" s="13">
        <v>20</v>
      </c>
      <c r="D9" s="14">
        <f t="shared" ref="D9:D11" si="1">C9+D8</f>
        <v>42</v>
      </c>
      <c r="E9" s="43">
        <f t="shared" si="0"/>
        <v>0.4</v>
      </c>
      <c r="F9" s="45">
        <f t="shared" ref="F9:F11" si="2">E9+F8</f>
        <v>0.84000000000000008</v>
      </c>
    </row>
    <row r="10" spans="1:9" ht="18.75" thickBot="1">
      <c r="B10" s="13">
        <v>3</v>
      </c>
      <c r="C10" s="13">
        <v>5</v>
      </c>
      <c r="D10" s="14">
        <f t="shared" si="1"/>
        <v>47</v>
      </c>
      <c r="E10" s="43">
        <f t="shared" si="0"/>
        <v>0.1</v>
      </c>
      <c r="F10" s="45">
        <f t="shared" si="2"/>
        <v>0.94000000000000006</v>
      </c>
    </row>
    <row r="11" spans="1:9" ht="18.75" thickBot="1">
      <c r="B11" s="15">
        <v>4</v>
      </c>
      <c r="C11" s="15">
        <v>3</v>
      </c>
      <c r="D11" s="14">
        <f t="shared" si="1"/>
        <v>50</v>
      </c>
      <c r="E11" s="43">
        <f t="shared" si="0"/>
        <v>0.06</v>
      </c>
      <c r="F11" s="45">
        <f t="shared" si="2"/>
        <v>1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7" t="s">
        <v>44</v>
      </c>
      <c r="E17" s="7"/>
      <c r="F17" s="7"/>
      <c r="G17" s="7"/>
      <c r="H17" s="7"/>
      <c r="I17" s="7"/>
    </row>
    <row r="18" spans="1:9" ht="18.75">
      <c r="A18" s="21">
        <v>3</v>
      </c>
      <c r="B18" s="6" t="s">
        <v>16</v>
      </c>
      <c r="C18" s="7"/>
      <c r="D18" s="7" t="s">
        <v>45</v>
      </c>
      <c r="E18" s="7"/>
      <c r="F18" s="7"/>
      <c r="G18" s="7"/>
      <c r="H18" s="7"/>
      <c r="I18" s="7"/>
    </row>
    <row r="19" spans="1:9" ht="21">
      <c r="A19" s="21">
        <v>4</v>
      </c>
      <c r="B19" s="6" t="s">
        <v>17</v>
      </c>
      <c r="C19" s="7"/>
      <c r="D19" s="7" t="s">
        <v>47</v>
      </c>
      <c r="E19" s="7"/>
      <c r="F19" s="7"/>
      <c r="G19" s="7"/>
      <c r="H19" s="7"/>
      <c r="I19" s="7"/>
    </row>
    <row r="20" spans="1:9" ht="21">
      <c r="A20" s="21">
        <v>5</v>
      </c>
      <c r="B20" s="6" t="s">
        <v>18</v>
      </c>
      <c r="C20" s="7"/>
      <c r="D20" s="7" t="s">
        <v>46</v>
      </c>
      <c r="E20" s="7"/>
      <c r="F20" s="7"/>
      <c r="G20" s="7"/>
      <c r="H20" s="7"/>
      <c r="I20" s="7"/>
    </row>
    <row r="21" spans="1:9" ht="18.75">
      <c r="A21" s="21">
        <v>6</v>
      </c>
      <c r="B21" s="6" t="s">
        <v>19</v>
      </c>
      <c r="E21" s="46"/>
    </row>
    <row r="22" spans="1:9" ht="18.75">
      <c r="A22" s="21">
        <v>7</v>
      </c>
      <c r="B22" s="6" t="s">
        <v>20</v>
      </c>
      <c r="E22" t="s">
        <v>42</v>
      </c>
    </row>
    <row r="23" spans="1:9" ht="18.75">
      <c r="A23" s="21">
        <v>8</v>
      </c>
      <c r="B23" s="6" t="s">
        <v>21</v>
      </c>
      <c r="E23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tabla</vt:lpstr>
      <vt:lpstr>tabla2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2022-05-02T16:35:04Z</dcterms:modified>
</cp:coreProperties>
</file>