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>
    <definedName name="DATS">'ACTIVIDAD 1'!$D$5:$K$10</definedName>
    <definedName name="DATOS">'ACTIVIDAD 1'!$D$4:$K$10</definedName>
  </definedNames>
  <calcPr/>
</workbook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<sst xmlns="http://schemas.openxmlformats.org/spreadsheetml/2006/main" count="55" uniqueCount="55">
  <si>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</si>
  <si>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>FRECUENCIA ABSOLUTA ACUMULADA</t>
  </si>
  <si>
    <t>FRECUENCIA RELATIVA PORCENTUAL</t>
  </si>
  <si>
    <t>FRECUENCIA RELATIVA PORCENTUAL ACUMULADA</t>
  </si>
  <si>
    <t>FRECUENCIA ABSOLUTA</t>
  </si>
  <si>
    <t>N°piezas</t>
  </si>
  <si>
    <t>xi</t>
  </si>
  <si>
    <t>fi</t>
  </si>
  <si>
    <t>Fi</t>
  </si>
  <si>
    <t>hi%</t>
  </si>
  <si>
    <t>Hi%</t>
  </si>
  <si>
    <t>MÁX</t>
  </si>
  <si>
    <t>MÍN</t>
  </si>
  <si>
    <t>n=</t>
  </si>
  <si>
    <t xml:space="preserve">USANDO FUNCIONES DE EXCEL </t>
  </si>
  <si>
    <t>COMPLETE LA TABLA DE FRECUENCIAS</t>
  </si>
  <si>
    <r>
      <rPr>
        <rFont val="Arial"/>
        <color rgb="FF000000"/>
        <sz val="12.0"/>
      </rPr>
      <t>INTERPRETE f</t>
    </r>
    <r>
      <rPr>
        <rFont val="Arial"/>
        <color rgb="FF000000"/>
        <sz val="12.0"/>
        <vertAlign val="subscript"/>
      </rPr>
      <t>2</t>
    </r>
  </si>
  <si>
    <t>6 operarios fabrican 5 piezas en 12 horas</t>
  </si>
  <si>
    <t>INTERPRETE F3</t>
  </si>
  <si>
    <t>28 operarios fabrican a lo más 6 piezas en 12 horas</t>
  </si>
  <si>
    <r>
      <rPr>
        <rFont val="Arial"/>
        <color rgb="FF000000"/>
        <sz val="12.0"/>
      </rPr>
      <t>INTERPRETE h</t>
    </r>
    <r>
      <rPr>
        <rFont val="Arial"/>
        <color rgb="FF000000"/>
        <sz val="12.0"/>
        <vertAlign val="subscript"/>
      </rPr>
      <t>2</t>
    </r>
  </si>
  <si>
    <t>el 13% de los operarios fabrican 5 piezas en 12 horas</t>
  </si>
  <si>
    <r>
      <rPr>
        <rFont val="Arial"/>
        <color rgb="FF000000"/>
        <sz val="12.0"/>
      </rPr>
      <t>INTERPRETE H</t>
    </r>
    <r>
      <rPr>
        <rFont val="Arial"/>
        <color rgb="FF000000"/>
        <sz val="12.0"/>
        <vertAlign val="subscript"/>
      </rPr>
      <t>3</t>
    </r>
  </si>
  <si>
    <t>el 58% de los operarios fabrican a los mas 6 piezas en 12 horas</t>
  </si>
  <si>
    <t>DETERMINE LA MEDIANA E INTERPRETE</t>
  </si>
  <si>
    <t>Md=</t>
  </si>
  <si>
    <t>los trabajadores hacen a lo mas  o a lo menos 6 piezas en 12 horas</t>
  </si>
  <si>
    <t>DETERMINE LA MODA E INTERPRETE</t>
  </si>
  <si>
    <t>Mo=</t>
  </si>
  <si>
    <t>la mayoria de los trabajadores arman 4 piezas en 12 horas</t>
  </si>
  <si>
    <t>DETERMINE LA MEDIA E INTERPRETE</t>
  </si>
  <si>
    <t>Me=</t>
  </si>
  <si>
    <t>en promedio los trabajadores hacen 6 piezas en 12 horas</t>
  </si>
  <si>
    <t>La siguiente tabla indica la cantidad de familias que tienen una cierta cantidad de Hijos , encuesta realizadas a 50 familias</t>
  </si>
  <si>
    <t>Número de hijos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</si>
  <si>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</si>
  <si>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</si>
  <si>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</si>
  <si>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</t>
    </r>
    <r>
      <rPr>
        <rFont val="Arial"/>
        <color theme="1"/>
        <sz val="18.0"/>
      </rPr>
      <t>%</t>
    </r>
  </si>
  <si>
    <t xml:space="preserve">USANDO FUNCIONES EXCEL </t>
  </si>
  <si>
    <t>Complete la tabla, haciendo uso de celdas relativas y fijas cuando corresponda</t>
  </si>
  <si>
    <r>
      <rPr>
        <rFont val="Arial"/>
        <color theme="1"/>
        <sz val="14.0"/>
      </rPr>
      <t>Interprete f</t>
    </r>
    <r>
      <rPr>
        <rFont val="Arial"/>
        <color theme="1"/>
        <sz val="14.0"/>
        <vertAlign val="subscript"/>
      </rPr>
      <t>4</t>
    </r>
  </si>
  <si>
    <t>5 familias tienen 3 hijos</t>
  </si>
  <si>
    <t>Interprete F3</t>
  </si>
  <si>
    <t>42 familias tienen a lo mas 2 hijos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</si>
  <si>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2</t>
    </r>
  </si>
  <si>
    <t>el 28% de las familias tienen 1 hijo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</si>
  <si>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3</t>
    </r>
  </si>
  <si>
    <t>el 84% de las familias tienen a lo mas 2 hijos</t>
  </si>
  <si>
    <t>Calcule la media e interprete</t>
  </si>
  <si>
    <t>el promedio de hhijos es 2</t>
  </si>
  <si>
    <t>Calcule la moda e interprete</t>
  </si>
  <si>
    <t>la mayoria de familias tienen 2 hijos</t>
  </si>
  <si>
    <t>Calcule la mediana e interprete</t>
  </si>
  <si>
    <t>las familias tienen a lo mas o a lo menos 3 hijos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</si>
</sst>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2.0"/>
      <color theme="1"/>
      <name val="Calibri"/>
      <scheme val="minor"/>
    </font>
    <font>
      <b/>
      <sz val="14.0"/>
      <color theme="1"/>
      <name val="Arial"/>
    </font>
    <font>
      <sz val="10.0"/>
      <color theme="1"/>
      <name val="Calibri"/>
    </font>
    <font>
      <b/>
      <sz val="10.0"/>
      <color theme="1"/>
      <name val="Calibri"/>
    </font>
    <font>
      <sz val="12.0"/>
      <color theme="1"/>
      <name val="Calibri"/>
    </font>
    <font/>
    <font>
      <b/>
      <sz val="12.0"/>
      <color theme="1"/>
      <name val="Calibri"/>
    </font>
    <font>
      <sz val="12.0"/>
      <color theme="1"/>
      <name val="Arial"/>
    </font>
    <font>
      <b/>
      <sz val="14.0"/>
      <color rgb="FFFF0000"/>
      <name val="Arial"/>
    </font>
    <font>
      <sz val="12.0"/>
      <color rgb="FF000000"/>
      <name val="Arial"/>
    </font>
    <font>
      <sz val="14.0"/>
      <color theme="1"/>
      <name val="Calibri"/>
    </font>
    <font>
      <b/>
      <sz val="10.0"/>
      <color rgb="FF000000"/>
      <name val="Verdana"/>
    </font>
    <font>
      <sz val="18.0"/>
      <color theme="1"/>
      <name val="Arial"/>
    </font>
    <font>
      <vertAlign val="subscript"/>
      <sz val="18.0"/>
      <color theme="1"/>
      <name val="Arial"/>
    </font>
    <font>
      <sz val="14.0"/>
      <color rgb="FF000000"/>
      <name val="Arial"/>
    </font>
    <font>
      <sz val="10.0"/>
      <color rgb="FF000000"/>
      <name val="Verdana"/>
    </font>
    <font>
      <b/>
      <sz val="14.0"/>
      <color theme="1"/>
      <name val="Calibri"/>
    </font>
    <font>
      <sz val="14.0"/>
      <color theme="1"/>
      <name val="Arial"/>
    </font>
    <font>
      <color theme="1"/>
      <name val="Calibri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EF2CB"/>
        <bgColor rgb="FFFEF2CB"/>
      </patternFill>
    </fill>
    <fill>
      <patternFill patternType="solid">
        <fgColor rgb="FFFFD965"/>
        <bgColor rgb="FFFFD965"/>
      </patternFill>
    </fill>
    <fill>
      <patternFill patternType="solid">
        <fgColor rgb="FFDCE6F2"/>
        <bgColor rgb="FFDCE6F2"/>
      </patternFill>
    </fill>
    <fill>
      <patternFill patternType="solid">
        <fgColor rgb="FFFFFFFF"/>
        <bgColor rgb="FFFFFFFF"/>
      </patternFill>
    </fill>
  </fills>
  <borders count="23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/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/>
    </xf>
    <xf borderId="1" fillId="2" fontId="3" numFmtId="0" xfId="0" applyAlignment="1" applyBorder="1" applyFill="1" applyFont="1">
      <alignment horizontal="center" shrinkToFit="0" wrapText="1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2" fillId="2" fontId="3" numFmtId="0" xfId="0" applyAlignment="1" applyBorder="1" applyFont="1">
      <alignment horizontal="center" shrinkToFit="0" vertical="center" wrapText="1"/>
    </xf>
    <xf borderId="3" fillId="0" fontId="5" numFmtId="0" xfId="0" applyBorder="1" applyFont="1"/>
    <xf borderId="4" fillId="2" fontId="3" numFmtId="0" xfId="0" applyAlignment="1" applyBorder="1" applyFont="1">
      <alignment horizontal="center"/>
    </xf>
    <xf borderId="5" fillId="0" fontId="5" numFmtId="0" xfId="0" applyBorder="1" applyFont="1"/>
    <xf borderId="6" fillId="0" fontId="5" numFmtId="0" xfId="0" applyBorder="1" applyFont="1"/>
    <xf borderId="4" fillId="3" fontId="6" numFmtId="0" xfId="0" applyAlignment="1" applyBorder="1" applyFill="1" applyFont="1">
      <alignment horizontal="center"/>
    </xf>
    <xf borderId="4" fillId="0" fontId="6" numFmtId="0" xfId="0" applyAlignment="1" applyBorder="1" applyFont="1">
      <alignment horizontal="center"/>
    </xf>
    <xf borderId="7" fillId="0" fontId="7" numFmtId="0" xfId="0" applyAlignment="1" applyBorder="1" applyFont="1">
      <alignment horizontal="center" vertical="center"/>
    </xf>
    <xf borderId="8" fillId="0" fontId="4" numFmtId="0" xfId="0" applyAlignment="1" applyBorder="1" applyFont="1">
      <alignment horizontal="center" readingOrder="0"/>
    </xf>
    <xf borderId="9" fillId="0" fontId="4" numFmtId="0" xfId="0" applyAlignment="1" applyBorder="1" applyFont="1">
      <alignment horizontal="center"/>
    </xf>
    <xf borderId="9" fillId="0" fontId="4" numFmtId="9" xfId="0" applyAlignment="1" applyBorder="1" applyFont="1" applyNumberFormat="1">
      <alignment horizontal="center"/>
    </xf>
    <xf borderId="10" fillId="0" fontId="4" numFmtId="9" xfId="0" applyAlignment="1" applyBorder="1" applyFont="1" applyNumberFormat="1">
      <alignment horizontal="center"/>
    </xf>
    <xf borderId="11" fillId="0" fontId="6" numFmtId="0" xfId="0" applyAlignment="1" applyBorder="1" applyFont="1">
      <alignment horizontal="center"/>
    </xf>
    <xf borderId="12" fillId="0" fontId="4" numFmtId="0" xfId="0" applyAlignment="1" applyBorder="1" applyFont="1">
      <alignment horizontal="center" readingOrder="0"/>
    </xf>
    <xf borderId="7" fillId="0" fontId="4" numFmtId="0" xfId="0" applyAlignment="1" applyBorder="1" applyFont="1">
      <alignment horizontal="center"/>
    </xf>
    <xf borderId="12" fillId="0" fontId="4" numFmtId="0" xfId="0" applyAlignment="1" applyBorder="1" applyFont="1">
      <alignment horizontal="center" readingOrder="0" vertical="center"/>
    </xf>
    <xf borderId="13" fillId="0" fontId="4" numFmtId="0" xfId="0" applyAlignment="1" applyBorder="1" applyFont="1">
      <alignment horizontal="center" readingOrder="0"/>
    </xf>
    <xf borderId="0" fillId="0" fontId="6" numFmtId="0" xfId="0" applyAlignment="1" applyFont="1">
      <alignment horizontal="right"/>
    </xf>
    <xf borderId="6" fillId="0" fontId="4" numFmtId="0" xfId="0" applyBorder="1" applyFont="1"/>
    <xf borderId="0" fillId="0" fontId="8" numFmtId="0" xfId="0" applyFont="1"/>
    <xf borderId="0" fillId="0" fontId="7" numFmtId="0" xfId="0" applyFont="1"/>
    <xf borderId="0" fillId="0" fontId="4" numFmtId="0" xfId="0" applyFont="1"/>
    <xf borderId="0" fillId="0" fontId="9" numFmtId="0" xfId="0" applyFont="1"/>
    <xf borderId="14" fillId="0" fontId="7" numFmtId="0" xfId="0" applyAlignment="1" applyBorder="1" applyFont="1">
      <alignment horizontal="center" readingOrder="0"/>
    </xf>
    <xf borderId="15" fillId="0" fontId="5" numFmtId="0" xfId="0" applyBorder="1" applyFont="1"/>
    <xf borderId="16" fillId="0" fontId="5" numFmtId="0" xfId="0" applyBorder="1" applyFont="1"/>
    <xf borderId="17" fillId="0" fontId="4" numFmtId="0" xfId="0" applyBorder="1" applyFont="1"/>
    <xf borderId="14" fillId="0" fontId="4" numFmtId="0" xfId="0" applyAlignment="1" applyBorder="1" applyFont="1">
      <alignment horizontal="center" readingOrder="0"/>
    </xf>
    <xf borderId="14" fillId="0" fontId="4" numFmtId="0" xfId="0" applyBorder="1" applyFont="1"/>
    <xf borderId="14" fillId="0" fontId="4" numFmtId="2" xfId="0" applyBorder="1" applyFont="1" applyNumberFormat="1"/>
    <xf borderId="0" fillId="0" fontId="10" numFmtId="0" xfId="0" applyFont="1"/>
    <xf borderId="4" fillId="4" fontId="11" numFmtId="0" xfId="0" applyAlignment="1" applyBorder="1" applyFill="1" applyFont="1">
      <alignment horizontal="center" readingOrder="1" shrinkToFit="0" vertical="center" wrapText="1"/>
    </xf>
    <xf borderId="4" fillId="4" fontId="12" numFmtId="0" xfId="0" applyAlignment="1" applyBorder="1" applyFont="1">
      <alignment horizontal="center" shrinkToFit="0" vertical="center" wrapText="1"/>
    </xf>
    <xf borderId="4" fillId="4" fontId="13" numFmtId="0" xfId="0" applyAlignment="1" applyBorder="1" applyFont="1">
      <alignment horizontal="center" shrinkToFit="0" vertical="center" wrapText="1"/>
    </xf>
    <xf borderId="18" fillId="5" fontId="14" numFmtId="0" xfId="0" applyAlignment="1" applyBorder="1" applyFill="1" applyFont="1">
      <alignment horizontal="center" readingOrder="1" shrinkToFit="0" vertical="center" wrapText="1"/>
    </xf>
    <xf borderId="18" fillId="5" fontId="15" numFmtId="0" xfId="0" applyAlignment="1" applyBorder="1" applyFont="1">
      <alignment horizontal="center" readingOrder="1" shrinkToFit="0" vertical="center" wrapText="1"/>
    </xf>
    <xf borderId="18" fillId="5" fontId="15" numFmtId="9" xfId="0" applyAlignment="1" applyBorder="1" applyFont="1" applyNumberFormat="1">
      <alignment horizontal="center" readingOrder="1" shrinkToFit="0" vertical="center" wrapText="1"/>
    </xf>
    <xf borderId="19" fillId="5" fontId="15" numFmtId="9" xfId="0" applyAlignment="1" applyBorder="1" applyFont="1" applyNumberFormat="1">
      <alignment horizontal="center" readingOrder="1" shrinkToFit="0" vertical="center" wrapText="1"/>
    </xf>
    <xf borderId="20" fillId="5" fontId="14" numFmtId="0" xfId="0" applyAlignment="1" applyBorder="1" applyFont="1">
      <alignment horizontal="center" readingOrder="1" shrinkToFit="0" vertical="center" wrapText="1"/>
    </xf>
    <xf borderId="20" fillId="5" fontId="15" numFmtId="0" xfId="0" applyAlignment="1" applyBorder="1" applyFont="1">
      <alignment horizontal="center" readingOrder="1" shrinkToFit="0" vertical="center" wrapText="1"/>
    </xf>
    <xf borderId="21" fillId="5" fontId="14" numFmtId="0" xfId="0" applyAlignment="1" applyBorder="1" applyFont="1">
      <alignment horizontal="center" readingOrder="1" shrinkToFit="0" vertical="center" wrapText="1"/>
    </xf>
    <xf borderId="22" fillId="5" fontId="14" numFmtId="0" xfId="0" applyAlignment="1" applyBorder="1" applyFont="1">
      <alignment horizontal="center" readingOrder="1" shrinkToFit="0" vertical="center" wrapText="1"/>
    </xf>
    <xf borderId="4" fillId="5" fontId="14" numFmtId="0" xfId="0" applyAlignment="1" applyBorder="1" applyFont="1">
      <alignment horizontal="center" readingOrder="1" shrinkToFit="0" vertical="center" wrapText="1"/>
    </xf>
    <xf borderId="22" fillId="5" fontId="15" numFmtId="0" xfId="0" applyAlignment="1" applyBorder="1" applyFont="1">
      <alignment horizontal="center" readingOrder="1" shrinkToFit="0" vertical="center" wrapText="1"/>
    </xf>
    <xf borderId="0" fillId="0" fontId="4" numFmtId="0" xfId="0" applyAlignment="1" applyFont="1">
      <alignment horizontal="center"/>
    </xf>
    <xf borderId="0" fillId="0" fontId="16" numFmtId="0" xfId="0" applyFont="1"/>
    <xf borderId="0" fillId="0" fontId="17" numFmtId="0" xfId="0" applyAlignment="1" applyFont="1">
      <alignment vertical="center"/>
    </xf>
    <xf borderId="0" fillId="0" fontId="10" numFmtId="0" xfId="0" applyAlignment="1" applyFont="1">
      <alignment vertical="center"/>
    </xf>
    <xf borderId="0" fillId="0" fontId="10" numFmtId="0" xfId="0" applyAlignment="1" applyFont="1">
      <alignment horizontal="center" vertical="center"/>
    </xf>
    <xf borderId="0" fillId="0" fontId="17" numFmtId="0" xfId="0" applyFont="1"/>
    <xf borderId="0" fillId="0" fontId="10" numFmtId="0" xfId="0" applyAlignment="1" applyFont="1">
      <alignment readingOrder="0"/>
    </xf>
    <xf borderId="0" fillId="0" fontId="18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2" width="10.56"/>
    <col customWidth="1" min="13" max="13" width="5.67"/>
    <col customWidth="1" min="14" max="14" width="12.33"/>
    <col customWidth="1" min="15" max="15" width="10.56"/>
    <col customWidth="1" min="16" max="16" width="14.67"/>
    <col customWidth="1" min="17" max="17" width="12.0"/>
    <col customWidth="1" min="18" max="18" width="18.33"/>
    <col customWidth="1" min="19" max="26" width="10.56"/>
  </cols>
  <sheetData>
    <row r="1" ht="15.75" customHeight="1">
      <c r="C1" s="1" t="s">
        <v>0</v>
      </c>
      <c r="N1" s="2"/>
      <c r="O1" s="2"/>
      <c r="P1" s="3" t="s">
        <v>1</v>
      </c>
      <c r="Q1" s="3" t="s">
        <v>2</v>
      </c>
      <c r="R1" s="3" t="s">
        <v>3</v>
      </c>
    </row>
    <row r="2" ht="18.0" customHeight="1">
      <c r="L2" s="4"/>
      <c r="M2" s="4"/>
      <c r="N2" s="5"/>
      <c r="O2" s="6" t="s">
        <v>4</v>
      </c>
      <c r="P2" s="7"/>
      <c r="Q2" s="7"/>
      <c r="R2" s="7"/>
    </row>
    <row r="3" ht="15.75" customHeight="1">
      <c r="N3" s="8" t="s">
        <v>5</v>
      </c>
      <c r="O3" s="9"/>
      <c r="P3" s="10"/>
      <c r="Q3" s="10"/>
      <c r="R3" s="10"/>
    </row>
    <row r="4" ht="15.75" customHeight="1">
      <c r="N4" s="11" t="s">
        <v>6</v>
      </c>
      <c r="O4" s="11" t="s">
        <v>7</v>
      </c>
      <c r="P4" s="11" t="s">
        <v>8</v>
      </c>
      <c r="Q4" s="11" t="s">
        <v>9</v>
      </c>
      <c r="R4" s="11" t="s">
        <v>10</v>
      </c>
      <c r="T4" s="12" t="s">
        <v>11</v>
      </c>
      <c r="U4" s="12"/>
    </row>
    <row r="5" ht="15.75" customHeight="1">
      <c r="D5" s="13">
        <v>8.0</v>
      </c>
      <c r="E5" s="13">
        <v>8.0</v>
      </c>
      <c r="F5" s="13">
        <v>8.0</v>
      </c>
      <c r="G5" s="13">
        <v>4.0</v>
      </c>
      <c r="H5" s="13">
        <v>4.0</v>
      </c>
      <c r="I5" s="13">
        <v>5.0</v>
      </c>
      <c r="J5" s="13">
        <v>5.0</v>
      </c>
      <c r="K5" s="13">
        <v>6.0</v>
      </c>
      <c r="N5" s="14">
        <v>4.0</v>
      </c>
      <c r="O5" s="15">
        <f>COUNTIF(D5:K10,N5)</f>
        <v>12</v>
      </c>
      <c r="P5" s="15">
        <f>O5</f>
        <v>12</v>
      </c>
      <c r="Q5" s="16">
        <f t="shared" ref="Q5:R5" si="1">O5/$O$11</f>
        <v>0.25</v>
      </c>
      <c r="R5" s="17">
        <f t="shared" si="1"/>
        <v>0.25</v>
      </c>
      <c r="T5" s="12" t="s">
        <v>12</v>
      </c>
      <c r="U5" s="18"/>
    </row>
    <row r="6" ht="15.75" customHeight="1">
      <c r="D6" s="13">
        <v>7.0</v>
      </c>
      <c r="E6" s="13">
        <v>9.0</v>
      </c>
      <c r="F6" s="13">
        <v>9.0</v>
      </c>
      <c r="G6" s="13">
        <v>4.0</v>
      </c>
      <c r="H6" s="13">
        <v>4.0</v>
      </c>
      <c r="I6" s="13">
        <v>5.0</v>
      </c>
      <c r="J6" s="13">
        <v>5.0</v>
      </c>
      <c r="K6" s="13">
        <v>6.0</v>
      </c>
      <c r="N6" s="19">
        <v>5.0</v>
      </c>
      <c r="O6" s="15">
        <f>COUNTIF(D5:K10,N6)</f>
        <v>6</v>
      </c>
      <c r="P6" s="20">
        <f t="shared" ref="P6:P10" si="3">P5+O6</f>
        <v>18</v>
      </c>
      <c r="Q6" s="16">
        <f t="shared" ref="Q6:R6" si="2">O6/$O$11</f>
        <v>0.125</v>
      </c>
      <c r="R6" s="17">
        <f t="shared" si="2"/>
        <v>0.375</v>
      </c>
      <c r="S6" s="4"/>
      <c r="T6" s="4"/>
    </row>
    <row r="7" ht="15.75" customHeight="1">
      <c r="C7" s="4"/>
      <c r="D7" s="13">
        <v>6.0</v>
      </c>
      <c r="E7" s="13">
        <v>6.0</v>
      </c>
      <c r="F7" s="13">
        <v>7.0</v>
      </c>
      <c r="G7" s="13">
        <v>6.0</v>
      </c>
      <c r="H7" s="13">
        <v>6.0</v>
      </c>
      <c r="I7" s="13">
        <v>4.0</v>
      </c>
      <c r="J7" s="13">
        <v>5.0</v>
      </c>
      <c r="K7" s="13">
        <v>5.0</v>
      </c>
      <c r="L7" s="4"/>
      <c r="M7" s="4"/>
      <c r="N7" s="21">
        <v>6.0</v>
      </c>
      <c r="O7" s="15">
        <f>COUNTIF(D5:K10,N7)</f>
        <v>10</v>
      </c>
      <c r="P7" s="20">
        <f t="shared" si="3"/>
        <v>28</v>
      </c>
      <c r="Q7" s="16">
        <f t="shared" ref="Q7:R7" si="4">O7/$O$11</f>
        <v>0.2083333333</v>
      </c>
      <c r="R7" s="17">
        <f t="shared" si="4"/>
        <v>0.5833333333</v>
      </c>
      <c r="S7" s="4"/>
      <c r="T7" s="4"/>
    </row>
    <row r="8" ht="15.75" customHeight="1">
      <c r="C8" s="4"/>
      <c r="D8" s="13">
        <v>4.0</v>
      </c>
      <c r="E8" s="13">
        <v>4.0</v>
      </c>
      <c r="F8" s="13">
        <v>9.0</v>
      </c>
      <c r="G8" s="13">
        <v>9.0</v>
      </c>
      <c r="H8" s="13">
        <v>9.0</v>
      </c>
      <c r="I8" s="13">
        <v>4.0</v>
      </c>
      <c r="J8" s="13">
        <v>6.0</v>
      </c>
      <c r="K8" s="13">
        <v>8.0</v>
      </c>
      <c r="N8" s="19">
        <v>7.0</v>
      </c>
      <c r="O8" s="15">
        <f>COUNTIF(D5:K10,N8)</f>
        <v>8</v>
      </c>
      <c r="P8" s="20">
        <f t="shared" si="3"/>
        <v>36</v>
      </c>
      <c r="Q8" s="16">
        <f t="shared" ref="Q8:R8" si="5">O8/$O$11</f>
        <v>0.1666666667</v>
      </c>
      <c r="R8" s="17">
        <f t="shared" si="5"/>
        <v>0.75</v>
      </c>
      <c r="T8" s="4"/>
    </row>
    <row r="9" ht="15.75" customHeight="1">
      <c r="C9" s="4"/>
      <c r="D9" s="13">
        <v>4.0</v>
      </c>
      <c r="E9" s="13">
        <v>4.0</v>
      </c>
      <c r="F9" s="13">
        <v>9.0</v>
      </c>
      <c r="G9" s="13">
        <v>7.0</v>
      </c>
      <c r="H9" s="13">
        <v>7.0</v>
      </c>
      <c r="I9" s="13">
        <v>7.0</v>
      </c>
      <c r="J9" s="13">
        <v>7.0</v>
      </c>
      <c r="K9" s="13">
        <v>7.0</v>
      </c>
      <c r="N9" s="19">
        <v>8.0</v>
      </c>
      <c r="O9" s="15">
        <f>COUNTIF(D5:K10,N9)</f>
        <v>4</v>
      </c>
      <c r="P9" s="20">
        <f t="shared" si="3"/>
        <v>40</v>
      </c>
      <c r="Q9" s="16">
        <f t="shared" ref="Q9:R9" si="6">O9/$O$11</f>
        <v>0.08333333333</v>
      </c>
      <c r="R9" s="17">
        <f t="shared" si="6"/>
        <v>0.8333333333</v>
      </c>
      <c r="T9" s="4"/>
    </row>
    <row r="10" ht="15.75" customHeight="1">
      <c r="C10" s="4"/>
      <c r="D10" s="13">
        <v>9.0</v>
      </c>
      <c r="E10" s="13">
        <v>4.0</v>
      </c>
      <c r="F10" s="13">
        <v>9.0</v>
      </c>
      <c r="G10" s="13">
        <v>4.0</v>
      </c>
      <c r="H10" s="13">
        <v>7.0</v>
      </c>
      <c r="I10" s="13">
        <v>6.0</v>
      </c>
      <c r="J10" s="13">
        <v>6.0</v>
      </c>
      <c r="K10" s="13">
        <v>6.0</v>
      </c>
      <c r="N10" s="22">
        <v>9.0</v>
      </c>
      <c r="O10" s="15">
        <f>COUNTIF(D5:K10,N10)</f>
        <v>8</v>
      </c>
      <c r="P10" s="20">
        <f t="shared" si="3"/>
        <v>48</v>
      </c>
      <c r="Q10" s="16">
        <f t="shared" ref="Q10:R10" si="7">O10/$O$11</f>
        <v>0.1666666667</v>
      </c>
      <c r="R10" s="17">
        <f t="shared" si="7"/>
        <v>1</v>
      </c>
      <c r="T10" s="4"/>
    </row>
    <row r="11" ht="15.75" customHeight="1">
      <c r="C11" s="4"/>
      <c r="N11" s="23" t="s">
        <v>13</v>
      </c>
      <c r="O11" s="24">
        <f>SUM(O5:O10)</f>
        <v>48</v>
      </c>
      <c r="T11" s="4"/>
    </row>
    <row r="12" ht="15.75" customHeight="1"/>
    <row r="13" ht="15.75" customHeight="1"/>
    <row r="14" ht="15.75" customHeight="1">
      <c r="C14" s="25" t="s">
        <v>14</v>
      </c>
    </row>
    <row r="15" ht="15.75" customHeight="1">
      <c r="B15" s="26">
        <v>1.0</v>
      </c>
      <c r="C15" s="26" t="s">
        <v>15</v>
      </c>
      <c r="D15" s="26"/>
      <c r="E15" s="26"/>
      <c r="F15" s="27"/>
      <c r="G15" s="27"/>
      <c r="H15" s="27"/>
      <c r="I15" s="27"/>
      <c r="J15" s="27"/>
      <c r="K15" s="27"/>
      <c r="L15" s="27"/>
      <c r="M15" s="27"/>
    </row>
    <row r="16" ht="15.75" customHeight="1">
      <c r="B16" s="26">
        <v>2.0</v>
      </c>
      <c r="C16" s="28" t="s">
        <v>16</v>
      </c>
      <c r="D16" s="26"/>
      <c r="E16" s="29" t="s">
        <v>17</v>
      </c>
      <c r="F16" s="30"/>
      <c r="G16" s="30"/>
      <c r="H16" s="30"/>
      <c r="I16" s="30"/>
      <c r="J16" s="30"/>
      <c r="K16" s="30"/>
      <c r="L16" s="31"/>
      <c r="M16" s="27"/>
    </row>
    <row r="17" ht="18.75" customHeight="1">
      <c r="B17" s="26">
        <v>3.0</v>
      </c>
      <c r="C17" s="28" t="s">
        <v>18</v>
      </c>
      <c r="D17" s="26"/>
      <c r="E17" s="29" t="s">
        <v>19</v>
      </c>
      <c r="F17" s="30"/>
      <c r="G17" s="30"/>
      <c r="H17" s="30"/>
      <c r="I17" s="30"/>
      <c r="J17" s="30"/>
      <c r="K17" s="30"/>
      <c r="L17" s="31"/>
      <c r="M17" s="27"/>
    </row>
    <row r="18" ht="15.75" customHeight="1">
      <c r="B18" s="26">
        <v>4.0</v>
      </c>
      <c r="C18" s="28" t="s">
        <v>20</v>
      </c>
      <c r="D18" s="26"/>
      <c r="E18" s="29" t="s">
        <v>21</v>
      </c>
      <c r="F18" s="30"/>
      <c r="G18" s="30"/>
      <c r="H18" s="30"/>
      <c r="I18" s="30"/>
      <c r="J18" s="30"/>
      <c r="K18" s="30"/>
      <c r="L18" s="31"/>
      <c r="M18" s="27"/>
    </row>
    <row r="19" ht="15.75" customHeight="1">
      <c r="B19" s="26">
        <v>5.0</v>
      </c>
      <c r="C19" s="28" t="s">
        <v>22</v>
      </c>
      <c r="D19" s="26"/>
      <c r="E19" s="29" t="s">
        <v>23</v>
      </c>
      <c r="F19" s="30"/>
      <c r="G19" s="30"/>
      <c r="H19" s="30"/>
      <c r="I19" s="30"/>
      <c r="J19" s="30"/>
      <c r="K19" s="30"/>
      <c r="L19" s="31"/>
      <c r="M19" s="27"/>
    </row>
    <row r="20" ht="15.75" customHeight="1">
      <c r="B20" s="26">
        <v>6.0</v>
      </c>
      <c r="C20" s="26" t="s">
        <v>24</v>
      </c>
      <c r="D20" s="26"/>
      <c r="E20" s="26"/>
      <c r="F20" s="27"/>
      <c r="G20" s="23" t="s">
        <v>25</v>
      </c>
      <c r="H20" s="32">
        <f>MEDIAN(D5:K10)</f>
        <v>6</v>
      </c>
      <c r="I20" s="33" t="s">
        <v>26</v>
      </c>
      <c r="J20" s="30"/>
      <c r="K20" s="30"/>
      <c r="L20" s="31"/>
    </row>
    <row r="21" ht="15.75" customHeight="1">
      <c r="B21" s="26">
        <v>7.0</v>
      </c>
      <c r="C21" s="26" t="s">
        <v>27</v>
      </c>
      <c r="D21" s="26"/>
      <c r="E21" s="26"/>
      <c r="F21" s="27"/>
      <c r="G21" s="23" t="s">
        <v>28</v>
      </c>
      <c r="H21" s="34">
        <f>MODE(D5:K10)</f>
        <v>4</v>
      </c>
      <c r="I21" s="33" t="s">
        <v>29</v>
      </c>
      <c r="J21" s="30"/>
      <c r="K21" s="30"/>
      <c r="L21" s="31"/>
      <c r="M21" s="27"/>
    </row>
    <row r="22" ht="15.75" customHeight="1">
      <c r="B22" s="26">
        <v>8.0</v>
      </c>
      <c r="C22" s="28" t="s">
        <v>30</v>
      </c>
      <c r="D22" s="27"/>
      <c r="E22" s="27"/>
      <c r="F22" s="27"/>
      <c r="G22" s="23" t="s">
        <v>31</v>
      </c>
      <c r="H22" s="35">
        <f>AVERAGE(D5:K10)</f>
        <v>6.208333333</v>
      </c>
      <c r="I22" s="33" t="s">
        <v>32</v>
      </c>
      <c r="J22" s="30"/>
      <c r="K22" s="30"/>
      <c r="L22" s="31"/>
      <c r="M22" s="27"/>
    </row>
    <row r="23" ht="15.75" customHeight="1">
      <c r="C23" s="36"/>
      <c r="D23" s="36"/>
      <c r="E23" s="36"/>
      <c r="F23" s="36"/>
      <c r="I23" s="27"/>
      <c r="J23" s="27"/>
      <c r="K23" s="27"/>
      <c r="L23" s="27"/>
      <c r="M23" s="27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I20:L20"/>
    <mergeCell ref="I21:L21"/>
    <mergeCell ref="I22:L22"/>
    <mergeCell ref="E19:L19"/>
    <mergeCell ref="E18:L18"/>
    <mergeCell ref="P1:P3"/>
    <mergeCell ref="Q1:Q3"/>
    <mergeCell ref="R1:R3"/>
    <mergeCell ref="O2:O3"/>
    <mergeCell ref="E16:L16"/>
    <mergeCell ref="C1:K3"/>
    <mergeCell ref="E17:L17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>
      <c r="B3" s="26" t="s">
        <v>33</v>
      </c>
      <c r="C3" s="26"/>
      <c r="D3" s="26"/>
      <c r="E3" s="26"/>
      <c r="F3" s="26"/>
      <c r="G3" s="26"/>
      <c r="H3" s="26"/>
    </row>
    <row r="4" ht="15.75" customHeight="1"/>
    <row r="5" ht="15.75" customHeight="1"/>
    <row r="6" ht="15.75" customHeight="1">
      <c r="B6" s="37" t="s">
        <v>34</v>
      </c>
      <c r="C6" s="38" t="s">
        <v>35</v>
      </c>
      <c r="D6" s="38" t="s">
        <v>36</v>
      </c>
      <c r="E6" s="39" t="s">
        <v>37</v>
      </c>
      <c r="F6" s="38" t="s">
        <v>38</v>
      </c>
    </row>
    <row r="7" ht="15.75" customHeight="1">
      <c r="B7" s="40">
        <v>0.0</v>
      </c>
      <c r="C7" s="40">
        <v>8.0</v>
      </c>
      <c r="D7" s="41">
        <f>C7</f>
        <v>8</v>
      </c>
      <c r="E7" s="42">
        <f t="shared" ref="E7:F7" si="1">C7/$C$12</f>
        <v>0.16</v>
      </c>
      <c r="F7" s="43">
        <f t="shared" si="1"/>
        <v>0.16</v>
      </c>
    </row>
    <row r="8" ht="15.75" customHeight="1">
      <c r="B8" s="44">
        <v>1.0</v>
      </c>
      <c r="C8" s="44">
        <v>14.0</v>
      </c>
      <c r="D8" s="45">
        <f t="shared" ref="D8:D11" si="3">D7+C8</f>
        <v>22</v>
      </c>
      <c r="E8" s="42">
        <f t="shared" ref="E8:F8" si="2">C8/$C$12</f>
        <v>0.28</v>
      </c>
      <c r="F8" s="43">
        <f t="shared" si="2"/>
        <v>0.44</v>
      </c>
    </row>
    <row r="9" ht="15.75" customHeight="1">
      <c r="B9" s="44">
        <v>2.0</v>
      </c>
      <c r="C9" s="44">
        <v>20.0</v>
      </c>
      <c r="D9" s="45">
        <f t="shared" si="3"/>
        <v>42</v>
      </c>
      <c r="E9" s="42">
        <f t="shared" ref="E9:F9" si="4">C9/$C$12</f>
        <v>0.4</v>
      </c>
      <c r="F9" s="43">
        <f t="shared" si="4"/>
        <v>0.84</v>
      </c>
    </row>
    <row r="10" ht="15.75" customHeight="1">
      <c r="B10" s="44">
        <v>3.0</v>
      </c>
      <c r="C10" s="44">
        <v>5.0</v>
      </c>
      <c r="D10" s="45">
        <f t="shared" si="3"/>
        <v>47</v>
      </c>
      <c r="E10" s="42">
        <f t="shared" ref="E10:F10" si="5">C10/$C$12</f>
        <v>0.1</v>
      </c>
      <c r="F10" s="43">
        <f t="shared" si="5"/>
        <v>0.94</v>
      </c>
    </row>
    <row r="11" ht="15.75" customHeight="1">
      <c r="B11" s="46">
        <v>4.0</v>
      </c>
      <c r="C11" s="46">
        <v>3.0</v>
      </c>
      <c r="D11" s="45">
        <f t="shared" si="3"/>
        <v>50</v>
      </c>
      <c r="E11" s="42">
        <f t="shared" ref="E11:F11" si="6">C11/$C$12</f>
        <v>0.06</v>
      </c>
      <c r="F11" s="43">
        <f t="shared" si="6"/>
        <v>1</v>
      </c>
      <c r="H11" s="4"/>
    </row>
    <row r="12" ht="15.75" customHeight="1">
      <c r="B12" s="47"/>
      <c r="C12" s="48">
        <f>SUM(C7:C11)</f>
        <v>50</v>
      </c>
      <c r="D12" s="49"/>
      <c r="E12" s="49"/>
      <c r="F12" s="49"/>
      <c r="H12" s="4"/>
    </row>
    <row r="13" ht="15.75" customHeight="1">
      <c r="B13" s="47"/>
      <c r="C13" s="47"/>
      <c r="D13" s="49"/>
      <c r="E13" s="49"/>
      <c r="F13" s="49"/>
      <c r="H13" s="4"/>
    </row>
    <row r="14" ht="15.75" customHeight="1">
      <c r="C14" s="50"/>
    </row>
    <row r="15" ht="15.75" customHeight="1">
      <c r="B15" s="25" t="s">
        <v>39</v>
      </c>
      <c r="C15" s="36"/>
      <c r="D15" s="36"/>
      <c r="E15" s="36"/>
      <c r="F15" s="36"/>
      <c r="G15" s="36"/>
      <c r="H15" s="36"/>
      <c r="I15" s="36"/>
    </row>
    <row r="16" ht="15.75" customHeight="1">
      <c r="A16" s="51">
        <v>1.0</v>
      </c>
      <c r="B16" s="52" t="s">
        <v>40</v>
      </c>
      <c r="C16" s="53"/>
      <c r="D16" s="53"/>
      <c r="E16" s="53"/>
      <c r="F16" s="53"/>
      <c r="G16" s="54"/>
      <c r="H16" s="36"/>
      <c r="I16" s="36"/>
    </row>
    <row r="17" ht="15.75" customHeight="1">
      <c r="A17" s="51">
        <v>2.0</v>
      </c>
      <c r="B17" s="55" t="s">
        <v>41</v>
      </c>
      <c r="C17" s="36"/>
      <c r="D17" s="56" t="s">
        <v>42</v>
      </c>
      <c r="E17" s="36"/>
      <c r="F17" s="36"/>
      <c r="G17" s="36"/>
      <c r="H17" s="36"/>
      <c r="I17" s="36"/>
    </row>
    <row r="18" ht="15.75" customHeight="1">
      <c r="A18" s="51">
        <v>3.0</v>
      </c>
      <c r="B18" s="55" t="s">
        <v>43</v>
      </c>
      <c r="C18" s="36"/>
      <c r="D18" s="56" t="s">
        <v>44</v>
      </c>
      <c r="E18" s="36"/>
      <c r="F18" s="36"/>
      <c r="G18" s="36"/>
      <c r="H18" s="36"/>
      <c r="I18" s="36"/>
    </row>
    <row r="19" ht="15.75" customHeight="1">
      <c r="A19" s="51">
        <v>4.0</v>
      </c>
      <c r="B19" s="55" t="s">
        <v>45</v>
      </c>
      <c r="C19" s="36"/>
      <c r="D19" s="56" t="s">
        <v>46</v>
      </c>
      <c r="E19" s="36"/>
      <c r="F19" s="36"/>
      <c r="G19" s="36"/>
      <c r="H19" s="36"/>
      <c r="I19" s="36"/>
    </row>
    <row r="20" ht="15.75" customHeight="1">
      <c r="A20" s="51">
        <v>5.0</v>
      </c>
      <c r="B20" s="55" t="s">
        <v>47</v>
      </c>
      <c r="C20" s="36"/>
      <c r="D20" s="56" t="s">
        <v>48</v>
      </c>
      <c r="E20" s="36"/>
      <c r="F20" s="36"/>
      <c r="G20" s="36"/>
      <c r="H20" s="36"/>
      <c r="I20" s="36"/>
    </row>
    <row r="21" ht="15.75" customHeight="1">
      <c r="A21" s="51">
        <v>6.0</v>
      </c>
      <c r="B21" s="55" t="s">
        <v>49</v>
      </c>
      <c r="D21" s="57">
        <v>2.0</v>
      </c>
      <c r="E21" s="57" t="s">
        <v>50</v>
      </c>
    </row>
    <row r="22" ht="15.75" customHeight="1">
      <c r="A22" s="51">
        <v>7.0</v>
      </c>
      <c r="B22" s="55" t="s">
        <v>51</v>
      </c>
      <c r="D22" s="57">
        <v>2.0</v>
      </c>
      <c r="E22" s="57" t="s">
        <v>52</v>
      </c>
    </row>
    <row r="23" ht="15.75" customHeight="1">
      <c r="A23" s="51">
        <v>8.0</v>
      </c>
      <c r="B23" s="55" t="s">
        <v>53</v>
      </c>
      <c r="D23" s="57">
        <v>3.0</v>
      </c>
      <c r="E23" s="57" t="s">
        <v>54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