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2" r:id="rId2"/>
  </sheets>
  <definedNames>
    <definedName name="Tabla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4" i="2" l="1"/>
  <c r="H9" i="2"/>
  <c r="H10" i="2"/>
  <c r="H11" i="2"/>
  <c r="H12" i="2"/>
  <c r="H13" i="2"/>
  <c r="H8" i="2"/>
  <c r="F9" i="2"/>
  <c r="F13" i="2"/>
  <c r="AA11" i="1"/>
  <c r="D14" i="2"/>
  <c r="F10" i="2" s="1"/>
  <c r="E8" i="2"/>
  <c r="E9" i="2" s="1"/>
  <c r="E10" i="2" s="1"/>
  <c r="E11" i="2" s="1"/>
  <c r="E12" i="2" s="1"/>
  <c r="E13" i="2" s="1"/>
  <c r="L17" i="1"/>
  <c r="G15" i="1"/>
  <c r="J15" i="1"/>
  <c r="AC12" i="1"/>
  <c r="AC13" i="1"/>
  <c r="AC11" i="1"/>
  <c r="Z12" i="1"/>
  <c r="Z11" i="1"/>
  <c r="Y12" i="1"/>
  <c r="Y13" i="1"/>
  <c r="Y19" i="1" s="1"/>
  <c r="Y14" i="1"/>
  <c r="AC14" i="1" s="1"/>
  <c r="Y15" i="1"/>
  <c r="Y16" i="1"/>
  <c r="Y17" i="1"/>
  <c r="AC17" i="1" s="1"/>
  <c r="Y18" i="1"/>
  <c r="AC18" i="1" s="1"/>
  <c r="Y11" i="1"/>
  <c r="X8" i="1"/>
  <c r="X7" i="1"/>
  <c r="F12" i="2" l="1"/>
  <c r="F11" i="2"/>
  <c r="F8" i="2"/>
  <c r="G8" i="2" s="1"/>
  <c r="G9" i="2" s="1"/>
  <c r="G10" i="2" s="1"/>
  <c r="G11" i="2" s="1"/>
  <c r="G12" i="2" s="1"/>
  <c r="G13" i="2" s="1"/>
  <c r="AB11" i="1"/>
  <c r="AA13" i="1"/>
  <c r="AA12" i="1"/>
  <c r="AA16" i="1"/>
  <c r="AA15" i="1"/>
  <c r="AA18" i="1"/>
  <c r="AA17" i="1"/>
  <c r="AC16" i="1"/>
  <c r="Z13" i="1"/>
  <c r="Z14" i="1" s="1"/>
  <c r="Z15" i="1" s="1"/>
  <c r="Z16" i="1" s="1"/>
  <c r="Z17" i="1" s="1"/>
  <c r="Z18" i="1" s="1"/>
  <c r="AC15" i="1"/>
  <c r="AA14" i="1"/>
  <c r="T9" i="1"/>
  <c r="U9" i="1" s="1"/>
  <c r="D9" i="1"/>
  <c r="T8" i="1"/>
  <c r="U8" i="1" s="1"/>
  <c r="D8" i="1"/>
  <c r="T7" i="1"/>
  <c r="U7" i="1" s="1"/>
  <c r="D7" i="1"/>
  <c r="AC19" i="1" l="1"/>
  <c r="AB12" i="1"/>
  <c r="AB13" i="1" s="1"/>
  <c r="AB14" i="1" s="1"/>
  <c r="AB15" i="1" s="1"/>
  <c r="AB16" i="1" s="1"/>
  <c r="AB17" i="1" s="1"/>
  <c r="AB18" i="1" s="1"/>
</calcChain>
</file>

<file path=xl/sharedStrings.xml><?xml version="1.0" encoding="utf-8"?>
<sst xmlns="http://schemas.openxmlformats.org/spreadsheetml/2006/main" count="41" uniqueCount="40">
  <si>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</si>
  <si>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</si>
  <si>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</si>
  <si>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</si>
  <si>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</si>
  <si>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</si>
  <si>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</si>
  <si>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</si>
  <si>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</si>
  <si>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</si>
  <si>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</si>
  <si>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</si>
  <si>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</si>
  <si>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</si>
  <si>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</si>
  <si>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</si>
  <si>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</si>
  <si>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</si>
  <si>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</si>
  <si>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</si>
  <si>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</si>
  <si>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</si>
  <si>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</si>
  <si>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</si>
  <si>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</si>
  <si>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</si>
  <si>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r>
      <t>x</t>
    </r>
    <r>
      <rPr>
        <vertAlign val="subscript"/>
        <sz val="8"/>
        <color theme="1"/>
        <rFont val="Calibri"/>
        <family val="2"/>
        <scheme val="minor"/>
      </rPr>
      <t>i</t>
    </r>
  </si>
  <si>
    <r>
      <t>f</t>
    </r>
    <r>
      <rPr>
        <vertAlign val="subscript"/>
        <sz val="8"/>
        <color theme="1"/>
        <rFont val="Calibri"/>
        <family val="2"/>
        <scheme val="minor"/>
      </rPr>
      <t>i</t>
    </r>
  </si>
  <si>
    <r>
      <t>F</t>
    </r>
    <r>
      <rPr>
        <vertAlign val="subscript"/>
        <sz val="8"/>
        <color theme="1"/>
        <rFont val="Calibri"/>
        <family val="2"/>
        <scheme val="minor"/>
      </rPr>
      <t>i</t>
    </r>
  </si>
  <si>
    <r>
      <t>h</t>
    </r>
    <r>
      <rPr>
        <vertAlign val="subscript"/>
        <sz val="8"/>
        <color theme="1"/>
        <rFont val="Calibri"/>
        <family val="2"/>
        <scheme val="minor"/>
      </rPr>
      <t>i</t>
    </r>
  </si>
  <si>
    <r>
      <t>H</t>
    </r>
    <r>
      <rPr>
        <vertAlign val="subscript"/>
        <sz val="8"/>
        <color theme="1"/>
        <rFont val="Calibri"/>
        <family val="2"/>
        <scheme val="minor"/>
      </rPr>
      <t>i</t>
    </r>
  </si>
  <si>
    <r>
      <t>x</t>
    </r>
    <r>
      <rPr>
        <vertAlign val="subscript"/>
        <sz val="8"/>
        <color theme="1"/>
        <rFont val="Calibri"/>
        <family val="2"/>
        <scheme val="minor"/>
      </rPr>
      <t>i</t>
    </r>
    <r>
      <rPr>
        <sz val="8"/>
        <color theme="1"/>
        <rFont val="Calibri"/>
        <family val="2"/>
        <scheme val="minor"/>
      </rPr>
      <t>*f</t>
    </r>
    <r>
      <rPr>
        <vertAlign val="subscript"/>
        <sz val="8"/>
        <color theme="1"/>
        <rFont val="Calibri"/>
        <family val="2"/>
        <scheme val="minor"/>
      </rPr>
      <t>i</t>
    </r>
  </si>
  <si>
    <t>MAX</t>
  </si>
  <si>
    <t>MIN</t>
  </si>
  <si>
    <t>DETERMINE  LA MEDIA</t>
  </si>
  <si>
    <t>El promedio de las notas de la primera prueba de herramnientas tecnologicas fue de 7,6</t>
  </si>
  <si>
    <t>El 50% del curso obtuvo a lo más una nota 8,0</t>
  </si>
  <si>
    <t>8 Y 9</t>
  </si>
  <si>
    <t>La mayoría de los alumnos obtuvieron notas 8 ó 9</t>
  </si>
  <si>
    <t>De las 80 familias 4 tienen 3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</si>
</sst>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64" formatCode="_ * #,##0.0_ ;_ * \-#,##0.0_ ;_ * &quot;-&quot;_ ;_ @_ "/>
    <numFmt numFmtId="166" formatCode="0.0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vertAlign val="subscript"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1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5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9" fontId="0" fillId="0" borderId="5" xfId="2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4" fillId="3" borderId="19" xfId="0" applyFont="1" applyFill="1" applyBorder="1" applyAlignment="1">
      <alignment horizontal="center" vertical="center"/>
    </xf>
    <xf numFmtId="0" fontId="14" fillId="3" borderId="2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3" xfId="0" applyBorder="1" applyAlignment="1">
      <alignment horizontal="center"/>
    </xf>
    <xf numFmtId="0" fontId="11" fillId="0" borderId="5" xfId="0" applyFont="1" applyBorder="1" applyAlignment="1">
      <alignment horizontal="center" vertical="center"/>
    </xf>
    <xf numFmtId="164" fontId="0" fillId="0" borderId="22" xfId="1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0" fillId="0" borderId="23" xfId="0" applyBorder="1" applyAlignment="1">
      <alignment vertical="center"/>
    </xf>
    <xf numFmtId="166" fontId="11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9" fontId="8" fillId="2" borderId="11" xfId="2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24" xfId="0" applyFont="1" applyFill="1" applyBorder="1" applyAlignment="1">
      <alignment horizontal="center" vertical="center" wrapText="1" readingOrder="1"/>
    </xf>
    <xf numFmtId="0" fontId="8" fillId="2" borderId="10" xfId="0" applyFont="1" applyFill="1" applyBorder="1" applyAlignment="1">
      <alignment horizontal="center" vertical="center" wrapText="1" readingOrder="1"/>
    </xf>
  </cellXfs>
  <cellStyles count="3"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chemeClr val="accent1">
                <a:tint val="77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'ACTIVIDAD 1'!$X$11:$X$18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1'!$Y$11:$Y$18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9008296"/>
        <c:axId val="349008688"/>
      </c:barChart>
      <c:catAx>
        <c:axId val="349008296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349008688"/>
        <c:crosses val="autoZero"/>
        <c:auto val="1"/>
        <c:lblAlgn val="ctr"/>
        <c:lblOffset val="100"/>
        <c:noMultiLvlLbl val="0"/>
      </c:catAx>
      <c:valAx>
        <c:axId val="349008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349008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207309</xdr:colOff>
      <xdr:row>22</xdr:row>
      <xdr:rowOff>144697</xdr:rowOff>
    </xdr:from>
    <xdr:to>
      <xdr:col>20</xdr:col>
      <xdr:colOff>114860</xdr:colOff>
      <xdr:row>37</xdr:row>
      <xdr:rowOff>51408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C22"/>
  <sheetViews>
    <sheetView topLeftCell="A8" zoomScale="136" zoomScaleNormal="136" workbookViewId="0">
      <selection activeCell="AC19" sqref="AC19"/>
    </sheetView>
  </sheetViews>
  <sheetFormatPr baseColWidth="10" defaultRowHeight="15" x14ac:dyDescent="0.25"/>
  <cols>
    <col min="2" max="2" width="9" customWidth="1"/>
    <col min="4" max="5" width="3.7109375" customWidth="1"/>
    <col min="6" max="6" width="13.140625" customWidth="1"/>
    <col min="7" max="7" width="9.140625" customWidth="1"/>
    <col min="8" max="13" width="3.7109375" customWidth="1"/>
    <col min="14" max="14" width="3.5703125" customWidth="1"/>
    <col min="15" max="21" width="3.7109375" customWidth="1"/>
    <col min="24" max="25" width="11.85546875" bestFit="1" customWidth="1"/>
  </cols>
  <sheetData>
    <row r="5" spans="2:29" ht="15.75" x14ac:dyDescent="0.25">
      <c r="C5" s="1" t="s">
        <v>20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9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9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 t="s">
        <v>32</v>
      </c>
      <c r="X7">
        <f>MAX(Tabla)</f>
        <v>10</v>
      </c>
    </row>
    <row r="8" spans="2:29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 t="s">
        <v>33</v>
      </c>
      <c r="X8">
        <f>MIN(Tabla)</f>
        <v>3</v>
      </c>
    </row>
    <row r="9" spans="2:29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9" ht="15.75" thickBot="1" x14ac:dyDescent="0.3">
      <c r="C10" s="2"/>
      <c r="T10" s="2"/>
      <c r="X10" s="43" t="s">
        <v>26</v>
      </c>
      <c r="Y10" s="37" t="s">
        <v>27</v>
      </c>
      <c r="Z10" s="44" t="s">
        <v>28</v>
      </c>
      <c r="AA10" s="37" t="s">
        <v>29</v>
      </c>
      <c r="AB10" s="37" t="s">
        <v>30</v>
      </c>
      <c r="AC10" s="37" t="s">
        <v>31</v>
      </c>
    </row>
    <row r="11" spans="2:29" ht="15.75" thickBot="1" x14ac:dyDescent="0.3">
      <c r="X11" s="39">
        <v>3</v>
      </c>
      <c r="Y11" s="45">
        <f>COUNTIF(Tabla,X11)</f>
        <v>1</v>
      </c>
      <c r="Z11" s="40">
        <f>Y11</f>
        <v>1</v>
      </c>
      <c r="AA11" s="41">
        <f>Y11/$Y$19</f>
        <v>1.8518518518518517E-2</v>
      </c>
      <c r="AB11" s="41">
        <f>AA11</f>
        <v>1.8518518518518517E-2</v>
      </c>
      <c r="AC11" s="40">
        <f>X11*Y11</f>
        <v>3</v>
      </c>
    </row>
    <row r="12" spans="2:29" ht="15.75" thickBot="1" x14ac:dyDescent="0.3">
      <c r="X12" s="39">
        <v>4</v>
      </c>
      <c r="Y12" s="40">
        <f>COUNTIF(Tabla,X12)</f>
        <v>2</v>
      </c>
      <c r="Z12" s="40">
        <f>Z11+Y12</f>
        <v>3</v>
      </c>
      <c r="AA12" s="41">
        <f t="shared" ref="AA12:AA18" si="2">Y12/$Y$19</f>
        <v>3.7037037037037035E-2</v>
      </c>
      <c r="AB12" s="41">
        <f>AB11+AA12</f>
        <v>5.5555555555555552E-2</v>
      </c>
      <c r="AC12" s="40">
        <f t="shared" ref="AC12:AC18" si="3">X12*Y12</f>
        <v>8</v>
      </c>
    </row>
    <row r="13" spans="2:29" ht="18.75" thickBot="1" x14ac:dyDescent="0.3">
      <c r="C13" s="12" t="s">
        <v>0</v>
      </c>
      <c r="X13" s="39">
        <v>5</v>
      </c>
      <c r="Y13" s="40">
        <f>COUNTIF(Tabla,X13)</f>
        <v>6</v>
      </c>
      <c r="Z13" s="40">
        <f t="shared" ref="Z13:Z18" si="4">Z12+Y13</f>
        <v>9</v>
      </c>
      <c r="AA13" s="41">
        <f t="shared" si="2"/>
        <v>0.1111111111111111</v>
      </c>
      <c r="AB13" s="41">
        <f t="shared" ref="AB13:AB18" si="5">AB12+AA13</f>
        <v>0.16666666666666666</v>
      </c>
      <c r="AC13" s="40">
        <f t="shared" si="3"/>
        <v>30</v>
      </c>
    </row>
    <row r="14" spans="2:29" ht="16.5" thickBot="1" x14ac:dyDescent="0.3">
      <c r="B14" s="28">
        <v>1</v>
      </c>
      <c r="C14" s="34" t="s">
        <v>18</v>
      </c>
      <c r="D14" s="34"/>
      <c r="E14" s="34"/>
      <c r="F14" s="34"/>
      <c r="G14" s="34"/>
      <c r="H14" s="34"/>
      <c r="I14" s="34"/>
      <c r="J14" s="34"/>
      <c r="K14" s="34"/>
      <c r="X14" s="39">
        <v>6</v>
      </c>
      <c r="Y14" s="40">
        <f>COUNTIF(Tabla,X14)</f>
        <v>2</v>
      </c>
      <c r="Z14" s="40">
        <f t="shared" si="4"/>
        <v>11</v>
      </c>
      <c r="AA14" s="41">
        <f>Y14/$Y$19</f>
        <v>3.7037037037037035E-2</v>
      </c>
      <c r="AB14" s="41">
        <f t="shared" si="5"/>
        <v>0.20370370370370369</v>
      </c>
      <c r="AC14" s="40">
        <f t="shared" si="3"/>
        <v>12</v>
      </c>
    </row>
    <row r="15" spans="2:29" ht="16.5" thickBot="1" x14ac:dyDescent="0.3">
      <c r="B15" s="28">
        <v>2</v>
      </c>
      <c r="C15" s="48" t="s">
        <v>34</v>
      </c>
      <c r="D15" s="48"/>
      <c r="E15" s="48"/>
      <c r="F15" s="48"/>
      <c r="G15" s="52">
        <f>AVERAGE(Tabla)</f>
        <v>7.6111111111111107</v>
      </c>
      <c r="H15" s="27"/>
      <c r="I15" s="27"/>
      <c r="J15" s="49">
        <f>(AC19/Y19)</f>
        <v>7.6111111111111107</v>
      </c>
      <c r="K15" s="49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39">
        <v>7</v>
      </c>
      <c r="Y15" s="40">
        <f>COUNTIF(Tabla,X15)</f>
        <v>11</v>
      </c>
      <c r="Z15" s="40">
        <f t="shared" si="4"/>
        <v>22</v>
      </c>
      <c r="AA15" s="41">
        <f t="shared" si="2"/>
        <v>0.20370370370370369</v>
      </c>
      <c r="AB15" s="41">
        <f t="shared" si="5"/>
        <v>0.40740740740740738</v>
      </c>
      <c r="AC15" s="40">
        <f t="shared" si="3"/>
        <v>77</v>
      </c>
    </row>
    <row r="16" spans="2:29" ht="16.5" thickBot="1" x14ac:dyDescent="0.3">
      <c r="B16" s="28">
        <v>3</v>
      </c>
      <c r="C16" s="50" t="s">
        <v>13</v>
      </c>
      <c r="D16" s="50"/>
      <c r="E16" s="50"/>
      <c r="F16" s="50"/>
      <c r="G16" s="51" t="s">
        <v>35</v>
      </c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27"/>
      <c r="X16" s="39">
        <v>8</v>
      </c>
      <c r="Y16" s="40">
        <f>COUNTIF(Tabla,X16)</f>
        <v>13</v>
      </c>
      <c r="Z16" s="40">
        <f t="shared" si="4"/>
        <v>35</v>
      </c>
      <c r="AA16" s="41">
        <f t="shared" si="2"/>
        <v>0.24074074074074073</v>
      </c>
      <c r="AB16" s="41">
        <f t="shared" si="5"/>
        <v>0.64814814814814814</v>
      </c>
      <c r="AC16" s="40">
        <f t="shared" si="3"/>
        <v>104</v>
      </c>
    </row>
    <row r="17" spans="2:29" ht="16.5" thickBot="1" x14ac:dyDescent="0.3">
      <c r="B17" s="28">
        <v>4</v>
      </c>
      <c r="C17" s="48" t="s">
        <v>14</v>
      </c>
      <c r="D17" s="48"/>
      <c r="E17" s="48"/>
      <c r="F17" s="48"/>
      <c r="G17" s="48"/>
      <c r="H17" s="27">
        <v>8</v>
      </c>
      <c r="I17" s="27"/>
      <c r="J17" s="27"/>
      <c r="K17" s="27"/>
      <c r="L17" s="27">
        <f>MEDIAN(Tabla)</f>
        <v>8</v>
      </c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39">
        <v>9</v>
      </c>
      <c r="Y17" s="40">
        <f>COUNTIF(Tabla,X17)</f>
        <v>13</v>
      </c>
      <c r="Z17" s="40">
        <f t="shared" si="4"/>
        <v>48</v>
      </c>
      <c r="AA17" s="41">
        <f t="shared" si="2"/>
        <v>0.24074074074074073</v>
      </c>
      <c r="AB17" s="41">
        <f t="shared" si="5"/>
        <v>0.88888888888888884</v>
      </c>
      <c r="AC17" s="40">
        <f t="shared" si="3"/>
        <v>117</v>
      </c>
    </row>
    <row r="18" spans="2:29" ht="16.5" thickBot="1" x14ac:dyDescent="0.3">
      <c r="B18" s="28">
        <v>5</v>
      </c>
      <c r="C18" s="34" t="s">
        <v>15</v>
      </c>
      <c r="D18" s="34"/>
      <c r="E18" s="34"/>
      <c r="F18" s="34"/>
      <c r="G18" s="34"/>
      <c r="H18" s="47" t="s">
        <v>36</v>
      </c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X18" s="39">
        <v>10</v>
      </c>
      <c r="Y18" s="42">
        <f>COUNTIF(Tabla,X18)</f>
        <v>6</v>
      </c>
      <c r="Z18" s="40">
        <f t="shared" si="4"/>
        <v>54</v>
      </c>
      <c r="AA18" s="41">
        <f t="shared" si="2"/>
        <v>0.1111111111111111</v>
      </c>
      <c r="AB18" s="41">
        <f t="shared" si="5"/>
        <v>1</v>
      </c>
      <c r="AC18" s="42">
        <f t="shared" si="3"/>
        <v>60</v>
      </c>
    </row>
    <row r="19" spans="2:29" ht="16.5" thickBot="1" x14ac:dyDescent="0.3">
      <c r="B19" s="28">
        <v>6</v>
      </c>
      <c r="C19" s="34" t="s">
        <v>16</v>
      </c>
      <c r="D19" s="34"/>
      <c r="E19" s="34"/>
      <c r="F19" s="34"/>
      <c r="G19" s="34"/>
      <c r="H19" t="s">
        <v>37</v>
      </c>
      <c r="Y19" s="38">
        <f>SUM(Y11:Y18)</f>
        <v>54</v>
      </c>
      <c r="Z19" s="27"/>
      <c r="AA19" s="27"/>
      <c r="AB19" s="27"/>
      <c r="AC19" s="38">
        <f>SUM(AC11:AC18)</f>
        <v>411</v>
      </c>
    </row>
    <row r="20" spans="2:29" ht="15.75" x14ac:dyDescent="0.25">
      <c r="B20" s="28">
        <v>7</v>
      </c>
      <c r="C20" s="35" t="s">
        <v>17</v>
      </c>
      <c r="D20" s="35"/>
      <c r="E20" s="35"/>
      <c r="F20" s="35"/>
      <c r="G20" s="35"/>
      <c r="H20" s="47" t="s">
        <v>38</v>
      </c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</row>
    <row r="21" spans="2:29" ht="15.75" x14ac:dyDescent="0.25">
      <c r="B21" s="32">
        <v>8</v>
      </c>
      <c r="C21" s="36" t="s">
        <v>19</v>
      </c>
      <c r="D21" s="36"/>
      <c r="E21" s="36"/>
      <c r="F21" s="36"/>
      <c r="G21" s="36"/>
      <c r="H21" s="36"/>
      <c r="I21" s="36"/>
    </row>
    <row r="22" spans="2:29" ht="35.1" customHeight="1" x14ac:dyDescent="0.25">
      <c r="C22" s="36"/>
      <c r="D22" s="36"/>
      <c r="E22" s="36"/>
      <c r="F22" s="36"/>
      <c r="G22" s="36"/>
      <c r="H22" s="36"/>
      <c r="I22" s="36"/>
    </row>
  </sheetData>
  <mergeCells count="11">
    <mergeCell ref="H18:V18"/>
    <mergeCell ref="H20:V20"/>
    <mergeCell ref="C20:G20"/>
    <mergeCell ref="C21:I22"/>
    <mergeCell ref="J15:K15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31"/>
  <sheetViews>
    <sheetView tabSelected="1" topLeftCell="A7" zoomScale="98" zoomScaleNormal="98" workbookViewId="0">
      <selection activeCell="E21" sqref="E21"/>
    </sheetView>
  </sheetViews>
  <sheetFormatPr baseColWidth="10" defaultRowHeight="15" x14ac:dyDescent="0.25"/>
  <cols>
    <col min="6" max="6" width="13.140625" bestFit="1" customWidth="1"/>
  </cols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 x14ac:dyDescent="0.3">
      <c r="C8" s="14">
        <v>0</v>
      </c>
      <c r="D8" s="14">
        <v>30</v>
      </c>
      <c r="E8" s="15">
        <f>D8</f>
        <v>30</v>
      </c>
      <c r="F8" s="54">
        <f>D8/$D$14</f>
        <v>0.375</v>
      </c>
      <c r="G8" s="55">
        <f>F8</f>
        <v>0.375</v>
      </c>
      <c r="H8" s="16">
        <f>C8*D8</f>
        <v>0</v>
      </c>
    </row>
    <row r="9" spans="3:9" ht="18.75" thickBot="1" x14ac:dyDescent="0.3">
      <c r="C9" s="17">
        <v>1</v>
      </c>
      <c r="D9" s="17">
        <v>25</v>
      </c>
      <c r="E9" s="18">
        <f>E8+D9</f>
        <v>55</v>
      </c>
      <c r="F9" s="54">
        <f t="shared" ref="F9:F13" si="0">D9/$D$14</f>
        <v>0.3125</v>
      </c>
      <c r="G9" s="56">
        <f>F9+G8</f>
        <v>0.6875</v>
      </c>
      <c r="H9" s="16">
        <f t="shared" ref="H9:H13" si="1">C9*D9</f>
        <v>25</v>
      </c>
    </row>
    <row r="10" spans="3:9" ht="18.75" thickBot="1" x14ac:dyDescent="0.3">
      <c r="C10" s="17">
        <v>2</v>
      </c>
      <c r="D10" s="17">
        <v>20</v>
      </c>
      <c r="E10" s="18">
        <f t="shared" ref="E10:E13" si="2">E9+D10</f>
        <v>75</v>
      </c>
      <c r="F10" s="54">
        <f t="shared" si="0"/>
        <v>0.25</v>
      </c>
      <c r="G10" s="56">
        <f t="shared" ref="G10:G13" si="3">F10+G9</f>
        <v>0.9375</v>
      </c>
      <c r="H10" s="16">
        <f t="shared" si="1"/>
        <v>40</v>
      </c>
    </row>
    <row r="11" spans="3:9" ht="18.75" thickBot="1" x14ac:dyDescent="0.3">
      <c r="C11" s="17">
        <v>3</v>
      </c>
      <c r="D11" s="17">
        <v>4</v>
      </c>
      <c r="E11" s="18">
        <f t="shared" si="2"/>
        <v>79</v>
      </c>
      <c r="F11" s="54">
        <f t="shared" si="0"/>
        <v>0.05</v>
      </c>
      <c r="G11" s="56">
        <f t="shared" si="3"/>
        <v>0.98750000000000004</v>
      </c>
      <c r="H11" s="16">
        <f t="shared" si="1"/>
        <v>12</v>
      </c>
    </row>
    <row r="12" spans="3:9" ht="18.75" thickBot="1" x14ac:dyDescent="0.3">
      <c r="C12" s="19">
        <v>4</v>
      </c>
      <c r="D12" s="19">
        <v>1</v>
      </c>
      <c r="E12" s="18">
        <f t="shared" si="2"/>
        <v>80</v>
      </c>
      <c r="F12" s="54">
        <f t="shared" si="0"/>
        <v>1.2500000000000001E-2</v>
      </c>
      <c r="G12" s="56">
        <f t="shared" si="3"/>
        <v>1</v>
      </c>
      <c r="H12" s="16">
        <f t="shared" si="1"/>
        <v>4</v>
      </c>
    </row>
    <row r="13" spans="3:9" ht="18.75" thickBot="1" x14ac:dyDescent="0.3">
      <c r="C13" s="20">
        <v>5</v>
      </c>
      <c r="D13" s="20">
        <v>0</v>
      </c>
      <c r="E13" s="18">
        <f t="shared" si="2"/>
        <v>80</v>
      </c>
      <c r="F13" s="54">
        <f t="shared" si="0"/>
        <v>0</v>
      </c>
      <c r="G13" s="56">
        <f t="shared" si="3"/>
        <v>1</v>
      </c>
      <c r="H13" s="57">
        <f t="shared" si="1"/>
        <v>0</v>
      </c>
      <c r="I13" s="2"/>
    </row>
    <row r="14" spans="3:9" ht="18.75" thickBot="1" x14ac:dyDescent="0.3">
      <c r="C14" s="21" t="s">
        <v>12</v>
      </c>
      <c r="D14" s="22">
        <f>SUM(D8:D13)</f>
        <v>80</v>
      </c>
      <c r="E14" s="23"/>
      <c r="F14" s="23"/>
      <c r="G14" s="23"/>
      <c r="H14" s="58">
        <f>SUM(H8:H13)</f>
        <v>81</v>
      </c>
      <c r="I14" s="2"/>
    </row>
    <row r="15" spans="3:9" ht="18" x14ac:dyDescent="0.25">
      <c r="C15" s="21"/>
      <c r="D15" s="21"/>
      <c r="E15" s="23"/>
      <c r="F15" s="23"/>
      <c r="G15" s="23"/>
      <c r="I15" s="2"/>
    </row>
    <row r="16" spans="3:9" x14ac:dyDescent="0.25">
      <c r="D16" s="24"/>
    </row>
    <row r="17" spans="2:8" ht="18" x14ac:dyDescent="0.25">
      <c r="C17" s="12" t="s">
        <v>0</v>
      </c>
    </row>
    <row r="18" spans="2:8" ht="18" x14ac:dyDescent="0.25">
      <c r="B18" s="33">
        <v>1</v>
      </c>
      <c r="C18" s="26" t="s">
        <v>6</v>
      </c>
      <c r="D18" s="2"/>
      <c r="E18" s="2"/>
      <c r="F18" s="2"/>
      <c r="G18" s="2"/>
      <c r="H18" s="27"/>
    </row>
    <row r="19" spans="2:8" ht="18" x14ac:dyDescent="0.25">
      <c r="B19" s="33"/>
      <c r="C19" s="26"/>
      <c r="D19" s="2"/>
      <c r="E19" s="2"/>
      <c r="F19" s="2"/>
      <c r="G19" s="2"/>
      <c r="H19" s="27"/>
    </row>
    <row r="20" spans="2:8" ht="21" x14ac:dyDescent="0.35">
      <c r="B20" s="33">
        <v>2</v>
      </c>
      <c r="C20" s="25" t="s">
        <v>21</v>
      </c>
      <c r="E20" t="s">
        <v>39</v>
      </c>
    </row>
    <row r="21" spans="2:8" ht="18" x14ac:dyDescent="0.25">
      <c r="B21" s="33">
        <v>3</v>
      </c>
      <c r="C21" s="25" t="s">
        <v>22</v>
      </c>
    </row>
    <row r="22" spans="2:8" ht="21" x14ac:dyDescent="0.35">
      <c r="B22" s="33">
        <v>4</v>
      </c>
      <c r="C22" s="25" t="s">
        <v>23</v>
      </c>
    </row>
    <row r="23" spans="2:8" ht="21" x14ac:dyDescent="0.35">
      <c r="B23" s="33">
        <v>5</v>
      </c>
      <c r="C23" s="25" t="s">
        <v>24</v>
      </c>
    </row>
    <row r="24" spans="2:8" ht="18" x14ac:dyDescent="0.25">
      <c r="B24" s="33"/>
      <c r="C24" s="25"/>
    </row>
    <row r="25" spans="2:8" ht="18" x14ac:dyDescent="0.25">
      <c r="B25" s="33">
        <v>6</v>
      </c>
      <c r="C25" s="25" t="s">
        <v>7</v>
      </c>
    </row>
    <row r="26" spans="2:8" ht="18" x14ac:dyDescent="0.25">
      <c r="B26" s="33"/>
      <c r="C26" s="25"/>
    </row>
    <row r="27" spans="2:8" ht="18" x14ac:dyDescent="0.25">
      <c r="B27" s="33">
        <v>7</v>
      </c>
      <c r="C27" s="25" t="s">
        <v>8</v>
      </c>
    </row>
    <row r="28" spans="2:8" ht="18" x14ac:dyDescent="0.25">
      <c r="B28" s="33"/>
      <c r="C28" s="25"/>
    </row>
    <row r="29" spans="2:8" ht="18" x14ac:dyDescent="0.25">
      <c r="B29" s="33">
        <v>8</v>
      </c>
      <c r="C29" s="25" t="s">
        <v>9</v>
      </c>
    </row>
    <row r="30" spans="2:8" ht="18" x14ac:dyDescent="0.25">
      <c r="B30" s="33"/>
      <c r="C30" s="25"/>
    </row>
    <row r="31" spans="2:8" ht="18" x14ac:dyDescent="0.25">
      <c r="B31" s="33">
        <v>9</v>
      </c>
      <c r="C31" s="25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 Escuela Naval</cp:lastModifiedBy>
  <dcterms:created xsi:type="dcterms:W3CDTF">2022-05-09T04:31:12Z</dcterms:created>
  <dcterms:modified xsi:type="dcterms:W3CDTF">2025-05-16T15:16:25Z</dcterms:modified>
</cp:coreProperties>
</file>