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LKL">'ACTIVIDAD 1'!$D$8:$S$10</definedName>
    <definedName name="RECLUT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 s="1"/>
  <c r="F11" s="1"/>
  <c r="F8"/>
  <c r="F7"/>
  <c r="E8"/>
  <c r="E9"/>
  <c r="E10"/>
  <c r="E11"/>
  <c r="E7"/>
  <c r="C12"/>
  <c r="D9"/>
  <c r="D10"/>
  <c r="D11" s="1"/>
  <c r="D8"/>
  <c r="D7"/>
  <c r="H26" i="1"/>
  <c r="H29"/>
  <c r="H28"/>
  <c r="H27"/>
  <c r="H25"/>
  <c r="H30"/>
  <c r="I22"/>
  <c r="I21"/>
  <c r="I20"/>
  <c r="F26"/>
  <c r="F27"/>
  <c r="F28"/>
  <c r="F29"/>
  <c r="F30"/>
  <c r="F25"/>
  <c r="E26"/>
  <c r="E27"/>
  <c r="E28"/>
  <c r="E29"/>
  <c r="E30"/>
  <c r="E25"/>
  <c r="R14"/>
  <c r="R13"/>
  <c r="G25" l="1"/>
  <c r="E31"/>
  <c r="G29" s="1"/>
  <c r="G26" l="1"/>
  <c r="G27"/>
  <c r="G28"/>
  <c r="G30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<sst xmlns="http://schemas.openxmlformats.org/spreadsheetml/2006/main" count="45" uniqueCount="44">
  <si>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</si>
  <si>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</si>
  <si>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</si>
  <si>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</si>
  <si>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</si>
  <si>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</si>
  <si>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</si>
  <si>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</si>
  <si>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</si>
  <si>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</si>
  <si>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</si>
  <si>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</si>
  <si>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</si>
  <si>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</si>
  <si>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</si>
  <si>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</si>
  <si>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</si>
  <si>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</si>
  <si>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</si>
  <si>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</si>
  <si>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</si>
  <si>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</si>
  <si>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</si>
  <si>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</si>
  <si>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</si>
  <si>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</si>
  <si>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28 operarios fabrican "a lo mas" 6 piezas en 12 horas</t>
  </si>
  <si>
    <r>
      <rPr>
        <sz val="14"/>
        <color theme="1"/>
        <rFont val="Arial"/>
        <family val="2"/>
      </rPr>
      <t>INTERPRETE f</t>
    </r>
    <r>
      <rPr>
        <vertAlign val="subscript"/>
        <sz val="14"/>
        <color theme="1"/>
        <rFont val="Arial"/>
        <family val="2"/>
      </rPr>
      <t>2</t>
    </r>
  </si>
  <si>
    <t>13% de los operarios fabrican 5 piezas en 12 horas</t>
  </si>
  <si>
    <t>58% de los operarios fabrican 6 piezas en 12 horas</t>
  </si>
  <si>
    <t>El 50% de los operarios fabrican a lo mas (a lo menos) 6 piezas en 12 horas</t>
  </si>
  <si>
    <t>La mayoria de los operarios fabrican 4 piezas en 12 horas</t>
  </si>
  <si>
    <t>En promedio los operarios fabrican 6 piezas en 12 horas</t>
  </si>
  <si>
    <t>5 familias tienen 3 hijos en su familia</t>
  </si>
  <si>
    <t>el 28% de las familias tienen 1 hijo en la familia</t>
  </si>
  <si>
    <t>42 familias tienen "a lo más" 2 hijo en su familia</t>
  </si>
  <si>
    <t>el 84% de las familias tienen "a lo más" 2 hijos en la familia</t>
  </si>
  <si>
    <t>xi*fi</t>
  </si>
  <si>
    <t>En promedio de las familias tienen 1 hijo</t>
  </si>
  <si>
    <t>Moda e interpretación</t>
  </si>
  <si>
    <t>Promedio e interpretación</t>
  </si>
  <si>
    <t>la mayoria de las familias tienen 2 hijos</t>
  </si>
  <si>
    <t>Mediana e interpretacion</t>
  </si>
  <si>
    <t>FORMULA AUN NO ENSEÑADA</t>
  </si>
</sst>
</file>

<file path=xl/styles.xml><?xml version="1.0" encoding="utf-8"?>
<styleSheet xmlns="http://schemas.openxmlformats.org/spreadsheetml/2006/main">
  <numFmts count="1">
    <numFmt numFmtId="166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9" fontId="0" fillId="0" borderId="1" xfId="1" applyFont="1" applyBorder="1"/>
    <xf numFmtId="0" fontId="5" fillId="4" borderId="0" xfId="0" applyFont="1" applyFill="1"/>
    <xf numFmtId="0" fontId="5" fillId="5" borderId="0" xfId="0" applyFont="1" applyFill="1"/>
    <xf numFmtId="0" fontId="3" fillId="5" borderId="0" xfId="0" applyFont="1" applyFill="1"/>
    <xf numFmtId="0" fontId="3" fillId="8" borderId="0" xfId="0" applyFont="1" applyFill="1"/>
    <xf numFmtId="0" fontId="5" fillId="8" borderId="0" xfId="0" applyFont="1" applyFill="1"/>
    <xf numFmtId="0" fontId="3" fillId="9" borderId="0" xfId="0" applyFont="1" applyFill="1"/>
    <xf numFmtId="0" fontId="5" fillId="9" borderId="0" xfId="0" applyFont="1" applyFill="1"/>
    <xf numFmtId="0" fontId="0" fillId="4" borderId="1" xfId="0" applyFill="1" applyBorder="1"/>
    <xf numFmtId="0" fontId="0" fillId="5" borderId="1" xfId="0" applyFill="1" applyBorder="1"/>
    <xf numFmtId="9" fontId="0" fillId="8" borderId="1" xfId="1" applyFont="1" applyFill="1" applyBorder="1"/>
    <xf numFmtId="0" fontId="0" fillId="10" borderId="1" xfId="0" applyFill="1" applyBorder="1"/>
    <xf numFmtId="9" fontId="0" fillId="10" borderId="1" xfId="1" applyFont="1" applyFill="1" applyBorder="1"/>
    <xf numFmtId="9" fontId="0" fillId="9" borderId="1" xfId="1" applyFont="1" applyFill="1" applyBorder="1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3" fillId="9" borderId="4" xfId="0" applyFont="1" applyFill="1" applyBorder="1" applyAlignment="1">
      <alignment horizontal="center" vertical="center" wrapText="1" readingOrder="1"/>
    </xf>
    <xf numFmtId="0" fontId="10" fillId="8" borderId="3" xfId="0" applyFont="1" applyFill="1" applyBorder="1" applyAlignment="1">
      <alignment horizontal="center" vertical="center" wrapText="1" readingOrder="1"/>
    </xf>
    <xf numFmtId="9" fontId="10" fillId="11" borderId="3" xfId="1" applyFont="1" applyFill="1" applyBorder="1" applyAlignment="1">
      <alignment horizontal="center" vertical="center" wrapText="1" readingOrder="1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9" borderId="0" xfId="0" applyFont="1" applyFill="1"/>
    <xf numFmtId="0" fontId="5" fillId="8" borderId="0" xfId="0" applyFont="1" applyFill="1"/>
    <xf numFmtId="0" fontId="5" fillId="11" borderId="0" xfId="0" applyFont="1" applyFill="1"/>
    <xf numFmtId="0" fontId="5" fillId="12" borderId="0" xfId="0" applyFont="1" applyFill="1"/>
    <xf numFmtId="9" fontId="10" fillId="3" borderId="6" xfId="0" applyNumberFormat="1" applyFont="1" applyFill="1" applyBorder="1" applyAlignment="1">
      <alignment horizontal="center" vertical="center" wrapText="1" readingOrder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9" fontId="10" fillId="12" borderId="7" xfId="0" applyNumberFormat="1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5" fillId="13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A13" zoomScale="90" zoomScaleNormal="90" workbookViewId="0">
      <selection activeCell="F28" sqref="F28"/>
    </sheetView>
  </sheetViews>
  <sheetFormatPr baseColWidth="10" defaultRowHeight="15.75"/>
  <cols>
    <col min="4" max="4" width="7.625" customWidth="1"/>
    <col min="5" max="5" width="10.375" customWidth="1"/>
    <col min="6" max="7" width="7.625" customWidth="1"/>
    <col min="8" max="8" width="9" customWidth="1"/>
    <col min="9" max="19" width="7.625" customWidth="1"/>
  </cols>
  <sheetData>
    <row r="6" spans="2:20" ht="18">
      <c r="C6" s="20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>
      <c r="R13">
        <f>MAX(RECLUTA)</f>
        <v>9</v>
      </c>
    </row>
    <row r="14" spans="2:20" ht="18">
      <c r="C14" s="3" t="s">
        <v>1</v>
      </c>
      <c r="R14">
        <f>MIN(RECLUTA)</f>
        <v>4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24" t="s">
        <v>27</v>
      </c>
      <c r="D16" s="24"/>
      <c r="E16" s="6"/>
      <c r="F16" s="39" t="s">
        <v>25</v>
      </c>
      <c r="G16" s="39"/>
      <c r="H16" s="39"/>
      <c r="I16" s="39"/>
      <c r="J16" s="39"/>
      <c r="K16" s="39"/>
      <c r="L16" s="39"/>
    </row>
    <row r="17" spans="2:18" ht="18.75">
      <c r="B17" s="4">
        <v>3</v>
      </c>
      <c r="C17" s="26" t="s">
        <v>6</v>
      </c>
      <c r="D17" s="25"/>
      <c r="E17" s="6"/>
      <c r="F17" s="39" t="s">
        <v>26</v>
      </c>
      <c r="G17" s="39"/>
      <c r="H17" s="39"/>
      <c r="I17" s="39"/>
      <c r="J17" s="39"/>
      <c r="K17" s="39"/>
      <c r="L17" s="39"/>
    </row>
    <row r="18" spans="2:18" ht="21">
      <c r="B18" s="4">
        <v>4</v>
      </c>
      <c r="C18" s="27" t="s">
        <v>7</v>
      </c>
      <c r="D18" s="28"/>
      <c r="E18" s="6"/>
      <c r="F18" s="39" t="s">
        <v>28</v>
      </c>
      <c r="G18" s="39"/>
      <c r="H18" s="39"/>
      <c r="I18" s="39"/>
      <c r="J18" s="39"/>
      <c r="K18" s="39"/>
      <c r="L18" s="39"/>
    </row>
    <row r="19" spans="2:18" ht="21">
      <c r="B19" s="4">
        <v>5</v>
      </c>
      <c r="C19" s="29" t="s">
        <v>8</v>
      </c>
      <c r="D19" s="30"/>
      <c r="E19" s="6"/>
      <c r="F19" s="39" t="s">
        <v>29</v>
      </c>
      <c r="G19" s="39"/>
      <c r="H19" s="39"/>
      <c r="I19" s="39"/>
      <c r="J19" s="39"/>
      <c r="K19" s="39"/>
      <c r="L19" s="39"/>
    </row>
    <row r="20" spans="2:18" ht="18.75">
      <c r="B20" s="4">
        <v>6</v>
      </c>
      <c r="C20" s="6" t="s">
        <v>4</v>
      </c>
      <c r="D20" s="6"/>
      <c r="E20" s="6"/>
      <c r="F20" s="7"/>
      <c r="I20" s="37">
        <f>MEDIAN(RECLUTA)</f>
        <v>6</v>
      </c>
      <c r="J20" s="37"/>
      <c r="K20" s="37" t="s">
        <v>30</v>
      </c>
      <c r="L20" s="37"/>
      <c r="M20" s="37"/>
      <c r="N20" s="37"/>
      <c r="O20" s="37"/>
      <c r="P20" s="37"/>
      <c r="Q20" s="37"/>
      <c r="R20" s="37"/>
    </row>
    <row r="21" spans="2:18" ht="18.75">
      <c r="B21" s="4">
        <v>7</v>
      </c>
      <c r="C21" s="6" t="s">
        <v>5</v>
      </c>
      <c r="D21" s="6"/>
      <c r="E21" s="6"/>
      <c r="F21" s="7"/>
      <c r="I21" s="37">
        <f>MODE(RECLUTA)</f>
        <v>4</v>
      </c>
      <c r="J21" s="37"/>
      <c r="K21" t="s">
        <v>31</v>
      </c>
    </row>
    <row r="22" spans="2:18" ht="18.75">
      <c r="B22" s="4">
        <v>8</v>
      </c>
      <c r="C22" s="5" t="s">
        <v>3</v>
      </c>
      <c r="D22" s="7"/>
      <c r="E22" s="7"/>
      <c r="F22" s="7"/>
      <c r="I22" s="38">
        <f>AVERAGE(RECLUTA)</f>
        <v>6.208333333333333</v>
      </c>
      <c r="J22" s="38"/>
      <c r="K22" s="37" t="s">
        <v>32</v>
      </c>
      <c r="L22" s="37"/>
      <c r="M22" s="37"/>
      <c r="N22" s="37"/>
      <c r="O22" s="37"/>
      <c r="P22" s="37"/>
      <c r="Q22" s="37"/>
      <c r="R22" s="37"/>
    </row>
    <row r="23" spans="2:18" ht="18.75">
      <c r="C23" s="7"/>
      <c r="D23" s="7"/>
      <c r="E23" s="7"/>
      <c r="F23" s="7"/>
    </row>
    <row r="24" spans="2:18">
      <c r="D24" s="21" t="s">
        <v>20</v>
      </c>
      <c r="E24" s="21" t="s">
        <v>21</v>
      </c>
      <c r="F24" s="21" t="s">
        <v>22</v>
      </c>
      <c r="G24" s="21" t="s">
        <v>23</v>
      </c>
      <c r="H24" s="21" t="s">
        <v>24</v>
      </c>
    </row>
    <row r="25" spans="2:18">
      <c r="D25" s="21">
        <v>4</v>
      </c>
      <c r="E25" s="22">
        <f>COUNTIF(RECLUTA,D25)</f>
        <v>12</v>
      </c>
      <c r="F25" s="22">
        <f>FREQUENCY(RECLUTA,D25)</f>
        <v>12</v>
      </c>
      <c r="G25" s="23">
        <f>E25/$E$31</f>
        <v>0.25</v>
      </c>
      <c r="H25" s="23">
        <f>F25/E31</f>
        <v>0.25</v>
      </c>
    </row>
    <row r="26" spans="2:18">
      <c r="D26" s="21">
        <v>5</v>
      </c>
      <c r="E26" s="31">
        <f>COUNTIF(RECLUTA,D26)</f>
        <v>6</v>
      </c>
      <c r="F26" s="22">
        <f>FREQUENCY(RECLUTA,D26)</f>
        <v>18</v>
      </c>
      <c r="G26" s="33">
        <f t="shared" ref="G26:G30" si="0">E26/$E$31</f>
        <v>0.125</v>
      </c>
      <c r="H26" s="23">
        <f>F26/E31</f>
        <v>0.375</v>
      </c>
    </row>
    <row r="27" spans="2:18">
      <c r="D27" s="21">
        <v>6</v>
      </c>
      <c r="E27" s="22">
        <f>COUNTIF(RECLUTA,D27)</f>
        <v>10</v>
      </c>
      <c r="F27" s="32">
        <f>FREQUENCY(RECLUTA,D27)</f>
        <v>28</v>
      </c>
      <c r="G27" s="23">
        <f t="shared" si="0"/>
        <v>0.20833333333333334</v>
      </c>
      <c r="H27" s="36">
        <f>F27/E31</f>
        <v>0.58333333333333337</v>
      </c>
    </row>
    <row r="28" spans="2:18">
      <c r="D28" s="21">
        <v>7</v>
      </c>
      <c r="E28" s="22">
        <f>COUNTIF(RECLUTA,D28)</f>
        <v>8</v>
      </c>
      <c r="F28" s="22">
        <f>FREQUENCY(RECLUTA,D28)</f>
        <v>36</v>
      </c>
      <c r="G28" s="23">
        <f t="shared" si="0"/>
        <v>0.16666666666666666</v>
      </c>
      <c r="H28" s="23">
        <f>F28/E31</f>
        <v>0.75</v>
      </c>
    </row>
    <row r="29" spans="2:18">
      <c r="D29" s="21">
        <v>8</v>
      </c>
      <c r="E29" s="22">
        <f>COUNTIF(RECLUTA,D29)</f>
        <v>4</v>
      </c>
      <c r="F29" s="22">
        <f>FREQUENCY(RECLUTA,D29)</f>
        <v>40</v>
      </c>
      <c r="G29" s="23">
        <f t="shared" si="0"/>
        <v>8.3333333333333329E-2</v>
      </c>
      <c r="H29" s="23">
        <f>F29/E31</f>
        <v>0.83333333333333337</v>
      </c>
    </row>
    <row r="30" spans="2:18">
      <c r="D30" s="21">
        <v>9</v>
      </c>
      <c r="E30" s="22">
        <f>COUNTIF(RECLUTA,D30)</f>
        <v>8</v>
      </c>
      <c r="F30" s="34">
        <f>FREQUENCY(RECLUTA,D30)</f>
        <v>48</v>
      </c>
      <c r="G30" s="23">
        <f t="shared" si="0"/>
        <v>0.16666666666666666</v>
      </c>
      <c r="H30" s="35">
        <f>F30/E31</f>
        <v>1</v>
      </c>
    </row>
    <row r="31" spans="2:18">
      <c r="E31" s="34">
        <f>SUM(E25:E30)</f>
        <v>48</v>
      </c>
    </row>
  </sheetData>
  <mergeCells count="9">
    <mergeCell ref="F17:L17"/>
    <mergeCell ref="F16:L16"/>
    <mergeCell ref="K22:R22"/>
    <mergeCell ref="K20:R20"/>
    <mergeCell ref="I20:J20"/>
    <mergeCell ref="I21:J21"/>
    <mergeCell ref="I22:J22"/>
    <mergeCell ref="F19:L19"/>
    <mergeCell ref="F18:L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topLeftCell="A4" zoomScale="78" zoomScaleNormal="78" workbookViewId="0">
      <selection activeCell="E23" sqref="E23:J23"/>
    </sheetView>
  </sheetViews>
  <sheetFormatPr baseColWidth="10" defaultRowHeight="15.75"/>
  <sheetData>
    <row r="3" spans="1:9">
      <c r="B3" s="4" t="s">
        <v>9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10</v>
      </c>
      <c r="C6" s="9" t="s">
        <v>11</v>
      </c>
      <c r="D6" s="9" t="s">
        <v>12</v>
      </c>
      <c r="E6" s="10" t="s">
        <v>19</v>
      </c>
      <c r="F6" s="9" t="s">
        <v>18</v>
      </c>
      <c r="G6" s="53" t="s">
        <v>37</v>
      </c>
    </row>
    <row r="7" spans="1:9" ht="18.75" thickBot="1">
      <c r="B7" s="11">
        <v>0</v>
      </c>
      <c r="C7" s="11">
        <v>8</v>
      </c>
      <c r="D7" s="12">
        <f>C7</f>
        <v>8</v>
      </c>
      <c r="E7" s="40">
        <f>C7/$C$12</f>
        <v>0.16</v>
      </c>
      <c r="F7" s="50">
        <f>E7</f>
        <v>0.16</v>
      </c>
      <c r="G7" s="22">
        <f>B7*C7</f>
        <v>0</v>
      </c>
    </row>
    <row r="8" spans="1:9" ht="18.75" thickBot="1">
      <c r="B8" s="13">
        <v>1</v>
      </c>
      <c r="C8" s="13">
        <v>14</v>
      </c>
      <c r="D8" s="12">
        <f>D7+C8</f>
        <v>22</v>
      </c>
      <c r="E8" s="43">
        <f t="shared" ref="E8:E11" si="0">C8/$C$12</f>
        <v>0.28000000000000003</v>
      </c>
      <c r="F8" s="51">
        <f>F7+E8</f>
        <v>0.44000000000000006</v>
      </c>
      <c r="G8" s="22">
        <f t="shared" ref="G8:G11" si="1">B8*C8</f>
        <v>14</v>
      </c>
    </row>
    <row r="9" spans="1:9" ht="18.75" thickBot="1">
      <c r="B9" s="13">
        <v>2</v>
      </c>
      <c r="C9" s="13">
        <v>20</v>
      </c>
      <c r="D9" s="42">
        <f t="shared" ref="D9:D11" si="2">D8+C9</f>
        <v>42</v>
      </c>
      <c r="E9" s="40">
        <f t="shared" si="0"/>
        <v>0.4</v>
      </c>
      <c r="F9" s="52">
        <f t="shared" ref="F9:F11" si="3">F8+E9</f>
        <v>0.84000000000000008</v>
      </c>
      <c r="G9" s="22">
        <f t="shared" si="1"/>
        <v>40</v>
      </c>
    </row>
    <row r="10" spans="1:9" ht="18.75" thickBot="1">
      <c r="B10" s="13">
        <v>3</v>
      </c>
      <c r="C10" s="41">
        <v>5</v>
      </c>
      <c r="D10" s="12">
        <f t="shared" si="2"/>
        <v>47</v>
      </c>
      <c r="E10" s="40">
        <f t="shared" si="0"/>
        <v>0.1</v>
      </c>
      <c r="F10" s="51">
        <f t="shared" si="3"/>
        <v>0.94000000000000006</v>
      </c>
      <c r="G10" s="22">
        <f t="shared" si="1"/>
        <v>15</v>
      </c>
    </row>
    <row r="11" spans="1:9" ht="18.75" thickBot="1">
      <c r="B11" s="14">
        <v>4</v>
      </c>
      <c r="C11" s="14">
        <v>3</v>
      </c>
      <c r="D11" s="12">
        <f t="shared" si="2"/>
        <v>50</v>
      </c>
      <c r="E11" s="40">
        <f t="shared" si="0"/>
        <v>0.06</v>
      </c>
      <c r="F11" s="51">
        <f t="shared" si="3"/>
        <v>1</v>
      </c>
      <c r="G11" s="22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54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45" t="s">
        <v>13</v>
      </c>
      <c r="C16" s="45"/>
      <c r="D16" s="45"/>
      <c r="E16" s="45"/>
      <c r="F16" s="45"/>
      <c r="G16" s="45"/>
      <c r="H16" s="45"/>
      <c r="I16" s="45"/>
    </row>
    <row r="17" spans="1:10" ht="21">
      <c r="A17" s="19">
        <v>2</v>
      </c>
      <c r="B17" s="46" t="s">
        <v>14</v>
      </c>
      <c r="C17" s="46"/>
      <c r="D17" s="44" t="s">
        <v>33</v>
      </c>
      <c r="E17" s="44"/>
      <c r="F17" s="44"/>
      <c r="G17" s="44"/>
      <c r="H17" s="44"/>
      <c r="I17" s="44"/>
    </row>
    <row r="18" spans="1:10" ht="18.75">
      <c r="A18" s="19">
        <v>3</v>
      </c>
      <c r="B18" s="47" t="s">
        <v>15</v>
      </c>
      <c r="C18" s="47"/>
      <c r="D18" s="44" t="s">
        <v>35</v>
      </c>
      <c r="E18" s="44"/>
      <c r="F18" s="44"/>
      <c r="G18" s="44"/>
      <c r="H18" s="44"/>
      <c r="I18" s="44"/>
    </row>
    <row r="19" spans="1:10" ht="21">
      <c r="A19" s="19">
        <v>4</v>
      </c>
      <c r="B19" s="48" t="s">
        <v>16</v>
      </c>
      <c r="C19" s="48"/>
      <c r="D19" s="44" t="s">
        <v>34</v>
      </c>
      <c r="E19" s="44"/>
      <c r="F19" s="44"/>
      <c r="G19" s="44"/>
      <c r="H19" s="44"/>
      <c r="I19" s="44"/>
    </row>
    <row r="20" spans="1:10" ht="21">
      <c r="A20" s="19">
        <v>5</v>
      </c>
      <c r="B20" s="49" t="s">
        <v>17</v>
      </c>
      <c r="C20" s="49"/>
      <c r="D20" s="44" t="s">
        <v>36</v>
      </c>
      <c r="E20" s="44"/>
      <c r="F20" s="44"/>
      <c r="G20" s="44"/>
      <c r="H20" s="44"/>
      <c r="I20" s="44"/>
    </row>
    <row r="21" spans="1:10" ht="18.75">
      <c r="A21" s="19"/>
      <c r="B21" s="55" t="s">
        <v>40</v>
      </c>
      <c r="C21" s="55"/>
      <c r="D21" s="55"/>
      <c r="E21" s="37">
        <f>G12/C12</f>
        <v>1.62</v>
      </c>
      <c r="F21" s="37"/>
      <c r="G21" s="37" t="s">
        <v>38</v>
      </c>
      <c r="H21" s="37"/>
      <c r="I21" s="37"/>
      <c r="J21" s="37"/>
    </row>
    <row r="22" spans="1:10" ht="18.75">
      <c r="A22" s="19"/>
      <c r="B22" s="56" t="s">
        <v>39</v>
      </c>
      <c r="C22" s="56"/>
      <c r="D22" s="56"/>
      <c r="E22">
        <v>2</v>
      </c>
      <c r="G22" s="37" t="s">
        <v>41</v>
      </c>
      <c r="H22" s="37"/>
      <c r="I22" s="37"/>
      <c r="J22" s="37"/>
    </row>
    <row r="23" spans="1:10" ht="18.75">
      <c r="A23" s="19"/>
      <c r="B23" s="57" t="s">
        <v>42</v>
      </c>
      <c r="C23" s="57"/>
      <c r="D23" s="57"/>
      <c r="E23" s="37" t="s">
        <v>43</v>
      </c>
      <c r="F23" s="37"/>
      <c r="G23" s="37"/>
      <c r="H23" s="37"/>
      <c r="I23" s="37"/>
      <c r="J23" s="37"/>
    </row>
  </sheetData>
  <mergeCells count="16">
    <mergeCell ref="B22:D22"/>
    <mergeCell ref="G22:J22"/>
    <mergeCell ref="B23:D23"/>
    <mergeCell ref="E23:J23"/>
    <mergeCell ref="B18:C18"/>
    <mergeCell ref="B19:C19"/>
    <mergeCell ref="B20:C20"/>
    <mergeCell ref="G21:J21"/>
    <mergeCell ref="E21:F21"/>
    <mergeCell ref="B21:D21"/>
    <mergeCell ref="B16:I16"/>
    <mergeCell ref="D17:I17"/>
    <mergeCell ref="D18:I18"/>
    <mergeCell ref="D19:I19"/>
    <mergeCell ref="D20:I20"/>
    <mergeCell ref="B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LKL</vt:lpstr>
      <vt:lpstr>RECLUTA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2022-04-25T12:36:49Z</dcterms:created>
  <dcterms:modified xsi:type="dcterms:W3CDTF">2023-05-10T15:20:32Z</dcterms:modified>
</cp:coreProperties>
</file>