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<sst xmlns="http://schemas.openxmlformats.org/spreadsheetml/2006/main" count="72" uniqueCount="45">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</sst>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9" fontId="0" fillId="6" borderId="0" xfId="0" applyNumberFormat="1" applyFill="1"/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172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5">
    <dxf>
      <font>
        <color theme="1"/>
      </font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504825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F23" sqref="F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6" customFormat="1" ht="24.95" customHeight="1" thickBot="1">
      <c r="D25" s="19">
        <v>0.35</v>
      </c>
      <c r="E25" s="19">
        <v>0.25</v>
      </c>
      <c r="F25" s="19">
        <v>0.1</v>
      </c>
      <c r="G25" s="19">
        <v>0.3</v>
      </c>
    </row>
    <row r="26" spans="1:11" s="6" customFormat="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s="6" customFormat="1" ht="24.9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11" s="6" customFormat="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D28*$D$25+E28*$E$25+F28*$F$25+G28*$G$25</f>
        <v>8.0150000000000006</v>
      </c>
    </row>
    <row r="29" spans="1:11" s="6" customFormat="1" ht="24.95" customHeight="1" thickBo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11" s="6" customFormat="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</row>
    <row r="31" spans="1:11" s="6" customFormat="1" ht="24.9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11" s="6" customFormat="1" ht="24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s="6" customFormat="1" ht="24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s="6" customFormat="1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31" workbookViewId="0">
      <selection activeCell="A20" sqref="A20"/>
    </sheetView>
  </sheetViews>
  <sheetFormatPr baseColWidth="10" defaultRowHeight="15.75"/>
  <cols>
    <col min="5" max="5" width="13.375" bestFit="1" customWidth="1"/>
    <col min="7" max="7" width="14.125" bestFit="1" customWidth="1"/>
    <col min="8" max="8" width="15.125" bestFit="1" customWidth="1"/>
    <col min="9" max="9" width="19.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1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>
      <c r="C28" s="22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5" t="s">
        <v>39</v>
      </c>
      <c r="L28" s="3"/>
    </row>
    <row r="29" spans="1:14" ht="24.95" customHeight="1">
      <c r="C29" s="14" t="s">
        <v>14</v>
      </c>
      <c r="D29" s="14" t="s">
        <v>15</v>
      </c>
      <c r="E29" s="14" t="s">
        <v>30</v>
      </c>
      <c r="F29" s="14">
        <v>2</v>
      </c>
      <c r="G29" s="26">
        <v>680000</v>
      </c>
      <c r="H29" s="26">
        <f>G29+G29*$G$23*F29</f>
        <v>816000</v>
      </c>
      <c r="I29" s="26">
        <f>IF(E29="FONASA",H29*0.07,H29*0.08)</f>
        <v>57120.000000000007</v>
      </c>
      <c r="J29" s="26">
        <f>0.12*H29</f>
        <v>97920</v>
      </c>
      <c r="K29" s="26">
        <f>H29-I29-J29</f>
        <v>660960</v>
      </c>
      <c r="L29" s="3"/>
    </row>
    <row r="30" spans="1:14" ht="24.95" customHeight="1">
      <c r="C30" s="14" t="s">
        <v>16</v>
      </c>
      <c r="D30" s="14" t="s">
        <v>17</v>
      </c>
      <c r="E30" s="14" t="s">
        <v>31</v>
      </c>
      <c r="F30" s="14">
        <v>3</v>
      </c>
      <c r="G30" s="26">
        <v>780000</v>
      </c>
      <c r="H30" s="26">
        <f t="shared" ref="H30:H36" si="0">G30+G30*$G$23*F30</f>
        <v>1014000</v>
      </c>
      <c r="I30" s="26">
        <f t="shared" ref="I30:I36" si="1">IF(E30="FONASA",H30*0.07,H30*0.08)</f>
        <v>81120</v>
      </c>
      <c r="J30" s="26">
        <f t="shared" ref="J30:J36" si="2">0.12*H30</f>
        <v>121680</v>
      </c>
      <c r="K30" s="26">
        <f t="shared" ref="K30:K36" si="3">H30-I30-J30</f>
        <v>811200</v>
      </c>
      <c r="L30" s="3"/>
    </row>
    <row r="31" spans="1:14" ht="24.95" customHeight="1">
      <c r="C31" s="14" t="s">
        <v>18</v>
      </c>
      <c r="D31" s="14" t="s">
        <v>19</v>
      </c>
      <c r="E31" s="14" t="s">
        <v>31</v>
      </c>
      <c r="F31" s="14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  <c r="L31" s="3"/>
    </row>
    <row r="32" spans="1:14" ht="24.95" customHeight="1">
      <c r="C32" s="14" t="s">
        <v>20</v>
      </c>
      <c r="D32" s="14" t="s">
        <v>21</v>
      </c>
      <c r="E32" s="14" t="s">
        <v>30</v>
      </c>
      <c r="F32" s="14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  <c r="L32" s="3"/>
    </row>
    <row r="33" spans="3:12" ht="24.95" customHeight="1">
      <c r="C33" s="14" t="s">
        <v>22</v>
      </c>
      <c r="D33" s="14" t="s">
        <v>23</v>
      </c>
      <c r="E33" s="14" t="s">
        <v>30</v>
      </c>
      <c r="F33" s="14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  <c r="L33" s="3"/>
    </row>
    <row r="34" spans="3:12" ht="24.95" customHeight="1">
      <c r="C34" s="14" t="s">
        <v>24</v>
      </c>
      <c r="D34" s="14" t="s">
        <v>25</v>
      </c>
      <c r="E34" s="14" t="s">
        <v>31</v>
      </c>
      <c r="F34" s="14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  <c r="L34" s="3"/>
    </row>
    <row r="35" spans="3:12" ht="24.95" customHeight="1">
      <c r="C35" s="14" t="s">
        <v>26</v>
      </c>
      <c r="D35" s="14" t="s">
        <v>27</v>
      </c>
      <c r="E35" s="14" t="s">
        <v>31</v>
      </c>
      <c r="F35" s="14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  <c r="L35" s="3"/>
    </row>
    <row r="36" spans="3:12" ht="24.95" customHeight="1">
      <c r="C36" s="14" t="s">
        <v>28</v>
      </c>
      <c r="D36" s="14" t="s">
        <v>29</v>
      </c>
      <c r="E36" s="14" t="s">
        <v>31</v>
      </c>
      <c r="F36" s="14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  <c r="L36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2023-05-05T14:00:04Z</dcterms:modified>
</cp:coreProperties>
</file>