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HIJOS">'ACTIVIDAD 2'!$C$7:$H$13</definedName>
    <definedName name="NOTAS">'ACTIVIDAD 1'!$D$7:$U$9</definedName>
    <definedName name="TABLA">'ACTIVIDAD 1'!$X$7:$AB$17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9" i="2" l="1"/>
  <c r="J25" i="2"/>
  <c r="H8" i="2"/>
  <c r="H9" i="2"/>
  <c r="H10" i="2"/>
  <c r="H11" i="2"/>
  <c r="H12" i="2"/>
  <c r="H13" i="2"/>
  <c r="G9" i="2"/>
  <c r="G10" i="2"/>
  <c r="G11" i="2"/>
  <c r="G12" i="2"/>
  <c r="G13" i="2"/>
  <c r="G8" i="2"/>
  <c r="F9" i="2"/>
  <c r="F10" i="2"/>
  <c r="F11" i="2"/>
  <c r="F12" i="2"/>
  <c r="F13" i="2"/>
  <c r="F8" i="2"/>
  <c r="E10" i="2"/>
  <c r="E11" i="2" s="1"/>
  <c r="E12" i="2" s="1"/>
  <c r="E13" i="2" s="1"/>
  <c r="E9" i="2"/>
  <c r="E8" i="2"/>
  <c r="D14" i="2"/>
  <c r="Y20" i="1"/>
  <c r="Y21" i="1"/>
  <c r="Y22" i="1"/>
  <c r="Y19" i="1"/>
  <c r="Y18" i="1"/>
  <c r="AB9" i="1"/>
  <c r="AB10" i="1"/>
  <c r="AB11" i="1"/>
  <c r="AB12" i="1"/>
  <c r="AB13" i="1"/>
  <c r="AB14" i="1"/>
  <c r="AB15" i="1"/>
  <c r="AB8" i="1"/>
  <c r="AA9" i="1"/>
  <c r="AA10" i="1"/>
  <c r="AA11" i="1"/>
  <c r="AA12" i="1"/>
  <c r="AA13" i="1"/>
  <c r="AA14" i="1"/>
  <c r="AA15" i="1"/>
  <c r="AA8" i="1"/>
  <c r="Z10" i="1"/>
  <c r="Z11" i="1"/>
  <c r="Z12" i="1" s="1"/>
  <c r="Z13" i="1" s="1"/>
  <c r="Z14" i="1" s="1"/>
  <c r="Z15" i="1" s="1"/>
  <c r="Z9" i="1"/>
  <c r="Z8" i="1"/>
  <c r="Y16" i="1"/>
  <c r="Y9" i="1"/>
  <c r="Y10" i="1"/>
  <c r="Y11" i="1"/>
  <c r="Y12" i="1"/>
  <c r="Y13" i="1"/>
  <c r="Y14" i="1"/>
  <c r="Y15" i="1"/>
  <c r="Y8" i="1"/>
  <c r="T9" i="1" l="1"/>
  <c r="U9" i="1" s="1"/>
  <c r="D9" i="1"/>
  <c r="T8" i="1"/>
  <c r="U8" i="1" s="1"/>
  <c r="D8" i="1"/>
  <c r="T7" i="1"/>
  <c r="U7" i="1" s="1"/>
  <c r="D7" i="1"/>
  <c r="J27" i="2"/>
  <c r="H14" i="2"/>
</calcChain>
</file>

<file path=xl/sharedStrings.xml><?xml version="1.0" encoding="utf-8"?>
<sst xmlns="http://schemas.openxmlformats.org/spreadsheetml/2006/main" count="52" uniqueCount="48">
  <si>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</si>
  <si>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</si>
  <si>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</si>
  <si>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</si>
  <si>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</si>
  <si>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</si>
  <si>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</si>
  <si>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</si>
  <si>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</si>
  <si>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</si>
  <si>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</si>
  <si>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</si>
  <si>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</si>
  <si>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</si>
  <si>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</si>
  <si>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</si>
  <si>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</si>
  <si>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</si>
  <si>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</si>
  <si>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</si>
  <si>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</si>
  <si>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</si>
  <si>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</si>
  <si>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</si>
  <si>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</si>
  <si>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</si>
  <si>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</si>
  <si>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</si>
  <si>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</si>
  <si>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hi%</t>
  </si>
  <si>
    <t>Hi%</t>
  </si>
  <si>
    <t>n=</t>
  </si>
  <si>
    <t>MAX=</t>
  </si>
  <si>
    <t>MIN=</t>
  </si>
  <si>
    <t>MEDIA=</t>
  </si>
  <si>
    <t>MEDIANA=</t>
  </si>
  <si>
    <t>MODA=</t>
  </si>
  <si>
    <t>EL PROMEDIO DE NOTAS DE LOS CURSOS ES DE 7,6</t>
  </si>
  <si>
    <t>LA MITAD DE LOS ALUMNOS OBTUVO A LO MÁS UN 8</t>
  </si>
  <si>
    <t>LA MAYORÍA DE ESTUDIANTES OBTUVO UN 8 O UN 9</t>
  </si>
  <si>
    <t>suma=</t>
  </si>
  <si>
    <t>EL 31% DE LAS FAMILIAS TIENEN 1 HIJO</t>
  </si>
  <si>
    <t>EL 94% DE LAS FAMILIAS TIENEN HASTA 2 HIJOS</t>
  </si>
  <si>
    <t>79 FAMILIAS TIENEN HASTA 2 HIJOS</t>
  </si>
  <si>
    <t>4 FAMILIAS TIENEN 3 HIJOS</t>
  </si>
  <si>
    <t>EN PROMEDIO LAS FAMILIAS TIENEN 1 HIJO</t>
  </si>
  <si>
    <t>LA MITAD DE LAS FAMILIAS TIENEN A LO MAS 1 HIJO</t>
  </si>
  <si>
    <t>LA MAYORIA DE LAS FAMILIAS NO TIENEN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</si>
</sst>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0.0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172" fontId="0" fillId="0" borderId="5" xfId="0" applyNumberFormat="1" applyBorder="1"/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6" xfId="1" applyFont="1" applyBorder="1" applyAlignment="1">
      <alignment horizontal="center"/>
    </xf>
    <xf numFmtId="0" fontId="0" fillId="0" borderId="17" xfId="0" applyBorder="1" applyAlignment="1">
      <alignment horizontal="center"/>
    </xf>
    <xf numFmtId="9" fontId="0" fillId="0" borderId="17" xfId="1" applyFont="1" applyBorder="1" applyAlignment="1">
      <alignment horizontal="center"/>
    </xf>
    <xf numFmtId="9" fontId="0" fillId="0" borderId="23" xfId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9" fontId="0" fillId="0" borderId="25" xfId="1" applyFont="1" applyBorder="1" applyAlignment="1">
      <alignment horizontal="center"/>
    </xf>
    <xf numFmtId="9" fontId="0" fillId="0" borderId="24" xfId="1" applyFont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 readingOrder="1"/>
    </xf>
    <xf numFmtId="1" fontId="0" fillId="0" borderId="2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C22"/>
  <sheetViews>
    <sheetView topLeftCell="A10" zoomScale="98" zoomScaleNormal="98" workbookViewId="0">
      <selection activeCell="AA41" sqref="AA41"/>
    </sheetView>
  </sheetViews>
  <sheetFormatPr baseColWidth="10" defaultRowHeight="15" x14ac:dyDescent="0.25"/>
  <cols>
    <col min="2" max="2" width="9" customWidth="1"/>
    <col min="4" max="21" width="3.7109375" customWidth="1"/>
    <col min="25" max="25" width="11.85546875" bestFit="1" customWidth="1"/>
    <col min="27" max="27" width="11" customWidth="1"/>
  </cols>
  <sheetData>
    <row r="5" spans="2:28" ht="15.75" x14ac:dyDescent="0.25">
      <c r="C5" s="1" t="s">
        <v>20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8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8" ht="15.75" thickBot="1" x14ac:dyDescent="0.3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X7" s="56" t="s">
        <v>26</v>
      </c>
      <c r="Y7" s="57" t="s">
        <v>27</v>
      </c>
      <c r="Z7" s="57" t="s">
        <v>28</v>
      </c>
      <c r="AA7" s="57" t="s">
        <v>29</v>
      </c>
      <c r="AB7" s="58" t="s">
        <v>30</v>
      </c>
    </row>
    <row r="8" spans="2:28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X8" s="59">
        <v>3</v>
      </c>
      <c r="Y8" s="60">
        <f>COUNTIF(NOTAS,X8)</f>
        <v>1</v>
      </c>
      <c r="Z8" s="60">
        <f>Y8</f>
        <v>1</v>
      </c>
      <c r="AA8" s="61">
        <f>Y8/$Y$16</f>
        <v>1.8518518518518517E-2</v>
      </c>
      <c r="AB8" s="62">
        <f>Z8/$Y$16</f>
        <v>1.8518518518518517E-2</v>
      </c>
    </row>
    <row r="9" spans="2:28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X9" s="59">
        <v>4</v>
      </c>
      <c r="Y9" s="60">
        <f>COUNTIF(NOTAS,X9)</f>
        <v>2</v>
      </c>
      <c r="Z9" s="60">
        <f>Z8+Y9</f>
        <v>3</v>
      </c>
      <c r="AA9" s="61">
        <f t="shared" ref="AA9:AA15" si="2">Y9/$Y$16</f>
        <v>3.7037037037037035E-2</v>
      </c>
      <c r="AB9" s="62">
        <f t="shared" ref="AB9:AB15" si="3">Z9/$Y$16</f>
        <v>5.5555555555555552E-2</v>
      </c>
    </row>
    <row r="10" spans="2:28" x14ac:dyDescent="0.25">
      <c r="C10" s="2"/>
      <c r="T10" s="2"/>
      <c r="X10" s="59">
        <v>5</v>
      </c>
      <c r="Y10" s="60">
        <f>COUNTIF(NOTAS,X10)</f>
        <v>6</v>
      </c>
      <c r="Z10" s="60">
        <f t="shared" ref="Z10:Z15" si="4">Z9+Y10</f>
        <v>9</v>
      </c>
      <c r="AA10" s="61">
        <f t="shared" si="2"/>
        <v>0.1111111111111111</v>
      </c>
      <c r="AB10" s="62">
        <f t="shared" si="3"/>
        <v>0.16666666666666666</v>
      </c>
    </row>
    <row r="11" spans="2:28" x14ac:dyDescent="0.25">
      <c r="X11" s="59">
        <v>6</v>
      </c>
      <c r="Y11" s="60">
        <f>COUNTIF(NOTAS,X11)</f>
        <v>2</v>
      </c>
      <c r="Z11" s="60">
        <f t="shared" si="4"/>
        <v>11</v>
      </c>
      <c r="AA11" s="61">
        <f t="shared" si="2"/>
        <v>3.7037037037037035E-2</v>
      </c>
      <c r="AB11" s="62">
        <f t="shared" si="3"/>
        <v>0.20370370370370369</v>
      </c>
    </row>
    <row r="12" spans="2:28" x14ac:dyDescent="0.25">
      <c r="X12" s="59">
        <v>7</v>
      </c>
      <c r="Y12" s="60">
        <f>COUNTIF(NOTAS,X12)</f>
        <v>11</v>
      </c>
      <c r="Z12" s="60">
        <f t="shared" si="4"/>
        <v>22</v>
      </c>
      <c r="AA12" s="61">
        <f t="shared" si="2"/>
        <v>0.20370370370370369</v>
      </c>
      <c r="AB12" s="62">
        <f t="shared" si="3"/>
        <v>0.40740740740740738</v>
      </c>
    </row>
    <row r="13" spans="2:28" ht="18" x14ac:dyDescent="0.25">
      <c r="C13" s="12" t="s">
        <v>0</v>
      </c>
      <c r="X13" s="59">
        <v>8</v>
      </c>
      <c r="Y13" s="60">
        <f>COUNTIF(NOTAS,X13)</f>
        <v>13</v>
      </c>
      <c r="Z13" s="60">
        <f t="shared" si="4"/>
        <v>35</v>
      </c>
      <c r="AA13" s="61">
        <f t="shared" si="2"/>
        <v>0.24074074074074073</v>
      </c>
      <c r="AB13" s="62">
        <f t="shared" si="3"/>
        <v>0.64814814814814814</v>
      </c>
    </row>
    <row r="14" spans="2:28" ht="15.75" x14ac:dyDescent="0.25">
      <c r="B14" s="28">
        <v>1</v>
      </c>
      <c r="C14" s="36" t="s">
        <v>18</v>
      </c>
      <c r="D14" s="36"/>
      <c r="E14" s="36"/>
      <c r="F14" s="36"/>
      <c r="G14" s="36"/>
      <c r="H14" s="36"/>
      <c r="I14" s="36"/>
      <c r="J14" s="36"/>
      <c r="K14" s="36"/>
      <c r="X14" s="59">
        <v>9</v>
      </c>
      <c r="Y14" s="60">
        <f>COUNTIF(NOTAS,X14)</f>
        <v>13</v>
      </c>
      <c r="Z14" s="63">
        <f t="shared" si="4"/>
        <v>48</v>
      </c>
      <c r="AA14" s="64">
        <f t="shared" si="2"/>
        <v>0.24074074074074073</v>
      </c>
      <c r="AB14" s="65">
        <f t="shared" si="3"/>
        <v>0.88888888888888884</v>
      </c>
    </row>
    <row r="15" spans="2:28" ht="16.5" thickBot="1" x14ac:dyDescent="0.3">
      <c r="B15" s="28">
        <v>2</v>
      </c>
      <c r="C15" s="36" t="s">
        <v>13</v>
      </c>
      <c r="D15" s="36"/>
      <c r="E15" s="36"/>
      <c r="F15" s="36"/>
      <c r="G15" s="32"/>
      <c r="X15" s="66">
        <v>10</v>
      </c>
      <c r="Y15" s="67">
        <f>COUNTIF(NOTAS,X15)</f>
        <v>6</v>
      </c>
      <c r="Z15" s="68">
        <f t="shared" si="4"/>
        <v>54</v>
      </c>
      <c r="AA15" s="69">
        <f t="shared" si="2"/>
        <v>0.1111111111111111</v>
      </c>
      <c r="AB15" s="70">
        <f t="shared" si="3"/>
        <v>1</v>
      </c>
    </row>
    <row r="16" spans="2:28" ht="16.5" thickBot="1" x14ac:dyDescent="0.3">
      <c r="B16" s="28">
        <v>3</v>
      </c>
      <c r="C16" s="37" t="s">
        <v>12</v>
      </c>
      <c r="D16" s="37"/>
      <c r="E16" s="37"/>
      <c r="F16" s="37"/>
      <c r="G16" s="33"/>
      <c r="X16" s="24" t="s">
        <v>31</v>
      </c>
      <c r="Y16" s="71">
        <f>SUM(Y8:Y15)</f>
        <v>54</v>
      </c>
      <c r="Z16" s="24"/>
      <c r="AA16" s="24"/>
      <c r="AB16" s="24"/>
    </row>
    <row r="17" spans="2:29" ht="16.5" thickBot="1" x14ac:dyDescent="0.3">
      <c r="B17" s="28">
        <v>4</v>
      </c>
      <c r="C17" s="36" t="s">
        <v>14</v>
      </c>
      <c r="D17" s="36"/>
      <c r="E17" s="36"/>
      <c r="F17" s="36"/>
      <c r="G17" s="36"/>
    </row>
    <row r="18" spans="2:29" ht="15.75" x14ac:dyDescent="0.25">
      <c r="B18" s="28">
        <v>5</v>
      </c>
      <c r="C18" s="36" t="s">
        <v>15</v>
      </c>
      <c r="D18" s="36"/>
      <c r="E18" s="36"/>
      <c r="F18" s="36"/>
      <c r="G18" s="36"/>
      <c r="X18" s="53" t="s">
        <v>33</v>
      </c>
      <c r="Y18" s="43">
        <f>MIN(NOTAS)</f>
        <v>3</v>
      </c>
    </row>
    <row r="19" spans="2:29" ht="16.5" thickBot="1" x14ac:dyDescent="0.3">
      <c r="B19" s="28">
        <v>6</v>
      </c>
      <c r="C19" s="36" t="s">
        <v>16</v>
      </c>
      <c r="D19" s="36"/>
      <c r="E19" s="36"/>
      <c r="F19" s="36"/>
      <c r="G19" s="36"/>
      <c r="X19" s="54" t="s">
        <v>32</v>
      </c>
      <c r="Y19" s="45">
        <f>MAX(NOTAS)</f>
        <v>10</v>
      </c>
    </row>
    <row r="20" spans="2:29" ht="15.75" x14ac:dyDescent="0.25">
      <c r="B20" s="28">
        <v>7</v>
      </c>
      <c r="C20" s="37" t="s">
        <v>17</v>
      </c>
      <c r="D20" s="37"/>
      <c r="E20" s="37"/>
      <c r="F20" s="37"/>
      <c r="G20" s="37"/>
      <c r="X20" s="54" t="s">
        <v>34</v>
      </c>
      <c r="Y20" s="52">
        <f>AVERAGE(NOTAS)</f>
        <v>7.6111111111111107</v>
      </c>
      <c r="Z20" s="73" t="s">
        <v>37</v>
      </c>
      <c r="AA20" s="42"/>
      <c r="AB20" s="42"/>
      <c r="AC20" s="43"/>
    </row>
    <row r="21" spans="2:29" ht="15.75" x14ac:dyDescent="0.25">
      <c r="B21" s="34">
        <v>8</v>
      </c>
      <c r="C21" s="38" t="s">
        <v>19</v>
      </c>
      <c r="D21" s="38"/>
      <c r="E21" s="38"/>
      <c r="F21" s="38"/>
      <c r="G21" s="38"/>
      <c r="H21" s="38"/>
      <c r="I21" s="38"/>
      <c r="X21" s="54" t="s">
        <v>35</v>
      </c>
      <c r="Y21" s="40">
        <f>MEDIAN(NOTAS)</f>
        <v>8</v>
      </c>
      <c r="Z21" s="74" t="s">
        <v>38</v>
      </c>
      <c r="AA21" s="40"/>
      <c r="AB21" s="40"/>
      <c r="AC21" s="45"/>
    </row>
    <row r="22" spans="2:29" ht="35.1" customHeight="1" thickBot="1" x14ac:dyDescent="0.3">
      <c r="C22" s="38"/>
      <c r="D22" s="38"/>
      <c r="E22" s="38"/>
      <c r="F22" s="38"/>
      <c r="G22" s="38"/>
      <c r="H22" s="38"/>
      <c r="I22" s="38"/>
      <c r="X22" s="55" t="s">
        <v>36</v>
      </c>
      <c r="Y22" s="47">
        <f>MODE(NOTAS)</f>
        <v>9</v>
      </c>
      <c r="Z22" s="72" t="s">
        <v>39</v>
      </c>
      <c r="AA22" s="47"/>
      <c r="AB22" s="47"/>
      <c r="AC22" s="48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31"/>
  <sheetViews>
    <sheetView tabSelected="1" topLeftCell="A22" zoomScaleNormal="100" workbookViewId="0">
      <selection activeCell="A23" sqref="A23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75">
        <f>D8/$D$14</f>
        <v>0.375</v>
      </c>
      <c r="G8" s="76">
        <f>E8/$D$14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E8+D9</f>
        <v>55</v>
      </c>
      <c r="F9" s="75">
        <f t="shared" ref="F9:F13" si="0">D9/$D$14</f>
        <v>0.3125</v>
      </c>
      <c r="G9" s="76">
        <f t="shared" ref="G9:G13" si="1">E9/$D$14</f>
        <v>0.6875</v>
      </c>
      <c r="H9" s="16">
        <f t="shared" ref="H9:H13" si="2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3">E9+D10</f>
        <v>75</v>
      </c>
      <c r="F10" s="75">
        <f t="shared" si="0"/>
        <v>0.25</v>
      </c>
      <c r="G10" s="76">
        <f t="shared" si="1"/>
        <v>0.9375</v>
      </c>
      <c r="H10" s="16">
        <f t="shared" si="2"/>
        <v>40</v>
      </c>
    </row>
    <row r="11" spans="3:9" ht="18.75" thickBot="1" x14ac:dyDescent="0.3">
      <c r="C11" s="17">
        <v>3</v>
      </c>
      <c r="D11" s="17">
        <v>4</v>
      </c>
      <c r="E11" s="18">
        <f t="shared" si="3"/>
        <v>79</v>
      </c>
      <c r="F11" s="75">
        <f t="shared" si="0"/>
        <v>0.05</v>
      </c>
      <c r="G11" s="76">
        <f t="shared" si="1"/>
        <v>0.98750000000000004</v>
      </c>
      <c r="H11" s="16">
        <f t="shared" si="2"/>
        <v>12</v>
      </c>
    </row>
    <row r="12" spans="3:9" ht="18.75" thickBot="1" x14ac:dyDescent="0.3">
      <c r="C12" s="19">
        <v>4</v>
      </c>
      <c r="D12" s="19">
        <v>1</v>
      </c>
      <c r="E12" s="18">
        <f t="shared" si="3"/>
        <v>80</v>
      </c>
      <c r="F12" s="75">
        <f t="shared" si="0"/>
        <v>1.2500000000000001E-2</v>
      </c>
      <c r="G12" s="76">
        <f t="shared" si="1"/>
        <v>1</v>
      </c>
      <c r="H12" s="16">
        <f t="shared" si="2"/>
        <v>4</v>
      </c>
    </row>
    <row r="13" spans="3:9" ht="18.75" thickBot="1" x14ac:dyDescent="0.3">
      <c r="C13" s="20">
        <v>5</v>
      </c>
      <c r="D13" s="20">
        <v>0</v>
      </c>
      <c r="E13" s="18">
        <f t="shared" si="3"/>
        <v>80</v>
      </c>
      <c r="F13" s="75">
        <f t="shared" si="0"/>
        <v>0</v>
      </c>
      <c r="G13" s="76">
        <f t="shared" si="1"/>
        <v>1</v>
      </c>
      <c r="H13" s="77">
        <f t="shared" si="2"/>
        <v>0</v>
      </c>
      <c r="I13" s="2"/>
    </row>
    <row r="14" spans="3:9" ht="18.75" thickBot="1" x14ac:dyDescent="0.3">
      <c r="C14" s="21" t="s">
        <v>40</v>
      </c>
      <c r="D14" s="22">
        <f>SUM(D8:D13)</f>
        <v>80</v>
      </c>
      <c r="E14" s="23"/>
      <c r="F14" s="23"/>
      <c r="G14" s="23"/>
      <c r="H14" s="78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15" ht="18" x14ac:dyDescent="0.25">
      <c r="C17" s="12" t="s">
        <v>0</v>
      </c>
    </row>
    <row r="18" spans="2:15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15" ht="18.75" thickBot="1" x14ac:dyDescent="0.3">
      <c r="B19" s="35"/>
      <c r="C19" s="26"/>
      <c r="D19" s="2"/>
      <c r="E19" s="2"/>
      <c r="F19" s="2"/>
      <c r="G19" s="2"/>
      <c r="H19" s="27"/>
    </row>
    <row r="20" spans="2:15" ht="21" x14ac:dyDescent="0.35">
      <c r="B20" s="35">
        <v>2</v>
      </c>
      <c r="C20" s="25" t="s">
        <v>21</v>
      </c>
      <c r="E20" s="41" t="s">
        <v>44</v>
      </c>
      <c r="F20" s="42"/>
      <c r="G20" s="42"/>
      <c r="H20" s="43"/>
    </row>
    <row r="21" spans="2:15" ht="18" x14ac:dyDescent="0.25">
      <c r="B21" s="35">
        <v>3</v>
      </c>
      <c r="C21" s="25" t="s">
        <v>22</v>
      </c>
      <c r="E21" s="44" t="s">
        <v>43</v>
      </c>
      <c r="F21" s="40"/>
      <c r="G21" s="40"/>
      <c r="H21" s="45"/>
    </row>
    <row r="22" spans="2:15" ht="21" x14ac:dyDescent="0.35">
      <c r="B22" s="35">
        <v>4</v>
      </c>
      <c r="C22" s="25" t="s">
        <v>23</v>
      </c>
      <c r="E22" s="44" t="s">
        <v>41</v>
      </c>
      <c r="F22" s="40"/>
      <c r="G22" s="40"/>
      <c r="H22" s="45"/>
    </row>
    <row r="23" spans="2:15" ht="21.75" thickBot="1" x14ac:dyDescent="0.4">
      <c r="B23" s="35">
        <v>5</v>
      </c>
      <c r="C23" s="25" t="s">
        <v>24</v>
      </c>
      <c r="E23" s="46" t="s">
        <v>42</v>
      </c>
      <c r="F23" s="47"/>
      <c r="G23" s="47"/>
      <c r="H23" s="48"/>
    </row>
    <row r="24" spans="2:15" ht="18.75" thickBot="1" x14ac:dyDescent="0.3">
      <c r="B24" s="35"/>
      <c r="C24" s="25"/>
    </row>
    <row r="25" spans="2:15" ht="18.75" thickBot="1" x14ac:dyDescent="0.3">
      <c r="B25" s="35">
        <v>6</v>
      </c>
      <c r="C25" s="25" t="s">
        <v>7</v>
      </c>
      <c r="I25" s="49" t="s">
        <v>34</v>
      </c>
      <c r="J25" s="79">
        <f>H14/D14</f>
        <v>1.0125</v>
      </c>
      <c r="K25" s="50" t="s">
        <v>45</v>
      </c>
      <c r="L25" s="50"/>
      <c r="M25" s="50"/>
      <c r="N25" s="51"/>
    </row>
    <row r="26" spans="2:15" ht="18.75" thickBot="1" x14ac:dyDescent="0.3">
      <c r="B26" s="35"/>
      <c r="C26" s="25"/>
      <c r="H26" s="39"/>
      <c r="I26" s="39"/>
      <c r="J26" s="80"/>
      <c r="K26" s="39"/>
      <c r="L26" s="39"/>
      <c r="M26" s="39"/>
      <c r="N26" s="39"/>
      <c r="O26" s="39"/>
    </row>
    <row r="27" spans="2:15" ht="18.75" thickBot="1" x14ac:dyDescent="0.3">
      <c r="B27" s="35">
        <v>7</v>
      </c>
      <c r="C27" s="25" t="s">
        <v>8</v>
      </c>
      <c r="I27" s="49" t="s">
        <v>35</v>
      </c>
      <c r="J27" s="79">
        <f>MEDIAN(HIJOS)</f>
        <v>1.5</v>
      </c>
      <c r="K27" s="50" t="s">
        <v>46</v>
      </c>
      <c r="L27" s="50"/>
      <c r="M27" s="50"/>
      <c r="N27" s="51"/>
    </row>
    <row r="28" spans="2:15" ht="18.75" thickBot="1" x14ac:dyDescent="0.3">
      <c r="B28" s="35"/>
      <c r="C28" s="25"/>
      <c r="I28" s="39"/>
      <c r="J28" s="80"/>
      <c r="K28" s="39"/>
      <c r="L28" s="39"/>
      <c r="M28" s="39"/>
      <c r="N28" s="39"/>
    </row>
    <row r="29" spans="2:15" ht="18.75" thickBot="1" x14ac:dyDescent="0.3">
      <c r="B29" s="35">
        <v>8</v>
      </c>
      <c r="C29" s="25" t="s">
        <v>9</v>
      </c>
      <c r="I29" s="49" t="s">
        <v>36</v>
      </c>
      <c r="J29" s="81">
        <f>D8</f>
        <v>30</v>
      </c>
      <c r="K29" s="50" t="s">
        <v>47</v>
      </c>
      <c r="L29" s="50"/>
      <c r="M29" s="50"/>
      <c r="N29" s="51"/>
    </row>
    <row r="30" spans="2:15" ht="18" x14ac:dyDescent="0.25">
      <c r="B30" s="35"/>
      <c r="C30" s="25"/>
    </row>
    <row r="31" spans="2:15" ht="18" x14ac:dyDescent="0.25">
      <c r="B31" s="35">
        <v>9</v>
      </c>
      <c r="C31" s="2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HIJOS</vt:lpstr>
      <vt:lpstr>NOTAS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2025-05-20T15:02:40Z</dcterms:modified>
</cp:coreProperties>
</file>