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9"/>
  <c r="F10" s="1"/>
  <c r="F11" s="1"/>
  <c r="F8"/>
  <c r="F7"/>
  <c r="E8"/>
  <c r="E9"/>
  <c r="E10"/>
  <c r="E11"/>
  <c r="E7"/>
  <c r="C12"/>
  <c r="D9"/>
  <c r="D10" s="1"/>
  <c r="D11" s="1"/>
  <c r="D8"/>
  <c r="D7"/>
  <c r="H22" i="1"/>
  <c r="H21"/>
  <c r="H20"/>
  <c r="N16"/>
  <c r="N17"/>
  <c r="N18"/>
  <c r="N19"/>
  <c r="N20"/>
  <c r="N15"/>
  <c r="N21" l="1"/>
  <c r="P20" s="1"/>
  <c r="O15"/>
  <c r="O16" s="1"/>
  <c r="O17" s="1"/>
  <c r="O18" s="1"/>
  <c r="O19" s="1"/>
  <c r="O20" s="1"/>
  <c r="P17" l="1"/>
  <c r="P15"/>
  <c r="Q15" s="1"/>
  <c r="P16"/>
  <c r="P19"/>
  <c r="P18"/>
  <c r="Q16" l="1"/>
  <c r="Q17" s="1"/>
  <c r="Q18" s="1"/>
  <c r="Q19" s="1"/>
  <c r="Q20" s="1"/>
</calcChain>
</file>

<file path=xl/sharedStrings.xml><?xml version="1.0" encoding="utf-8"?>
<sst xmlns="http://schemas.openxmlformats.org/spreadsheetml/2006/main" count="55" uniqueCount="53">
  <si>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</si>
  <si>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</si>
  <si>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</si>
  <si>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</si>
  <si>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</si>
  <si>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</si>
  <si>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</si>
  <si>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</si>
  <si>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</si>
  <si>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</si>
  <si>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</si>
  <si>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</si>
  <si>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</si>
  <si>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</si>
  <si>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</si>
  <si>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</si>
  <si>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</si>
  <si>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</si>
  <si>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</si>
  <si>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</si>
  <si>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</si>
  <si>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</si>
  <si>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</si>
  <si>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</si>
  <si>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</si>
  <si>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</si>
  <si>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</si>
  <si>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</si>
  <si>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</si>
  <si>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</si>
  <si>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aboluta</t>
  </si>
  <si>
    <t>frecuencia aboluta acumulada</t>
  </si>
  <si>
    <t>frecuencia relativa</t>
  </si>
  <si>
    <t>frecuencia relativa acumulada</t>
  </si>
  <si>
    <t>n=</t>
  </si>
  <si>
    <t>La mayoría de lo trabajadores fabrica 4 piezas.</t>
  </si>
  <si>
    <t>El 50 % de los trabajadores fabrica A LO MÁS 6 piezas.</t>
  </si>
  <si>
    <t>6 trabajadores fabrican 5 piezas.</t>
  </si>
  <si>
    <t>28 trabajadores fabrican A LO MÁS 6 piezas.</t>
  </si>
  <si>
    <t>El 13% de lo trabajadores fabrica 5 piezas.</t>
  </si>
  <si>
    <t>El 58% de los trabajadores fabrica A LO MÁS 6 piezas.</t>
  </si>
  <si>
    <t>El promedio de los trabajadores fabrica 6 piezas.</t>
  </si>
  <si>
    <t>xi*fi</t>
  </si>
  <si>
    <t>5 familias tienen 3 hijos</t>
  </si>
  <si>
    <t>42 familias tienen 2 hijos</t>
  </si>
  <si>
    <t>El 28% de las familias tiene 1 hijo</t>
  </si>
  <si>
    <t>El 84% de las familias tiene 2 hijos</t>
  </si>
  <si>
    <r>
      <rPr>
        <sz val="12"/>
        <color rgb="FF000000"/>
        <rFont val="Calibri"/>
        <family val="2"/>
      </rPr>
      <t>∑</t>
    </r>
    <r>
      <rPr>
        <sz val="12"/>
        <color rgb="FF000000"/>
        <rFont val="Verdana"/>
        <family val="2"/>
      </rPr>
      <t>xi*fi=</t>
    </r>
  </si>
  <si>
    <t>MODA</t>
  </si>
  <si>
    <t>MEDIANA</t>
  </si>
  <si>
    <t>La mayoria de las familias tiene 2 hijos.</t>
  </si>
  <si>
    <t>En promedio cada familia tiene 2 hijos.</t>
  </si>
  <si>
    <t>El 50% de las familias tiene a lo más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</si>
</sst>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rgb="FF000000"/>
      <name val="Verdana"/>
      <family val="2"/>
    </font>
    <font>
      <sz val="12"/>
      <color rgb="FF000000"/>
      <name val="Calibri"/>
      <family val="2"/>
    </font>
    <font>
      <b/>
      <i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9" fontId="0" fillId="0" borderId="1" xfId="1" applyFont="1" applyBorder="1"/>
    <xf numFmtId="9" fontId="0" fillId="0" borderId="1" xfId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right" vertical="center" wrapText="1"/>
    </xf>
    <xf numFmtId="0" fontId="0" fillId="4" borderId="1" xfId="0" applyFill="1" applyBorder="1" applyAlignment="1">
      <alignment horizontal="center" vertical="center"/>
    </xf>
    <xf numFmtId="0" fontId="3" fillId="7" borderId="0" xfId="0" applyFont="1" applyFill="1"/>
    <xf numFmtId="0" fontId="5" fillId="7" borderId="0" xfId="0" applyFont="1" applyFill="1"/>
    <xf numFmtId="0" fontId="5" fillId="8" borderId="0" xfId="0" applyFont="1" applyFill="1"/>
    <xf numFmtId="0" fontId="5" fillId="9" borderId="0" xfId="0" applyFont="1" applyFill="1"/>
    <xf numFmtId="0" fontId="3" fillId="10" borderId="0" xfId="0" applyFont="1" applyFill="1"/>
    <xf numFmtId="0" fontId="5" fillId="10" borderId="0" xfId="0" applyFont="1" applyFill="1"/>
    <xf numFmtId="0" fontId="3" fillId="11" borderId="0" xfId="0" applyFont="1" applyFill="1"/>
    <xf numFmtId="0" fontId="5" fillId="11" borderId="0" xfId="0" applyFont="1" applyFill="1"/>
    <xf numFmtId="0" fontId="3" fillId="12" borderId="0" xfId="0" applyFont="1" applyFill="1"/>
    <xf numFmtId="0" fontId="5" fillId="12" borderId="0" xfId="0" applyFont="1" applyFill="1"/>
    <xf numFmtId="1" fontId="0" fillId="4" borderId="1" xfId="0" applyNumberForma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 readingOrder="1"/>
    </xf>
    <xf numFmtId="0" fontId="16" fillId="3" borderId="3" xfId="0" applyFont="1" applyFill="1" applyBorder="1" applyAlignment="1">
      <alignment horizontal="center" vertical="center" wrapText="1" readingOrder="1"/>
    </xf>
    <xf numFmtId="9" fontId="16" fillId="3" borderId="3" xfId="1" applyFont="1" applyFill="1" applyBorder="1" applyAlignment="1">
      <alignment horizontal="center" vertical="center" wrapText="1" readingOrder="1"/>
    </xf>
    <xf numFmtId="9" fontId="16" fillId="3" borderId="10" xfId="0" applyNumberFormat="1" applyFont="1" applyFill="1" applyBorder="1" applyAlignment="1">
      <alignment horizontal="center" vertical="center" wrapText="1" readingOrder="1"/>
    </xf>
    <xf numFmtId="0" fontId="0" fillId="0" borderId="7" xfId="0" applyFont="1" applyBorder="1"/>
    <xf numFmtId="0" fontId="16" fillId="3" borderId="4" xfId="0" applyFont="1" applyFill="1" applyBorder="1" applyAlignment="1">
      <alignment horizontal="center" vertical="center" wrapText="1" readingOrder="1"/>
    </xf>
    <xf numFmtId="9" fontId="16" fillId="3" borderId="11" xfId="0" applyNumberFormat="1" applyFont="1" applyFill="1" applyBorder="1" applyAlignment="1">
      <alignment horizontal="center" vertical="center" wrapText="1" readingOrder="1"/>
    </xf>
    <xf numFmtId="0" fontId="15" fillId="3" borderId="5" xfId="0" applyFont="1" applyFill="1" applyBorder="1" applyAlignment="1">
      <alignment horizontal="center" vertical="center" wrapText="1" readingOrder="1"/>
    </xf>
    <xf numFmtId="0" fontId="16" fillId="3" borderId="5" xfId="0" applyFont="1" applyFill="1" applyBorder="1" applyAlignment="1">
      <alignment horizontal="center" vertical="center" wrapText="1" readingOrder="1"/>
    </xf>
    <xf numFmtId="9" fontId="16" fillId="3" borderId="2" xfId="1" applyFont="1" applyFill="1" applyBorder="1" applyAlignment="1">
      <alignment horizontal="center" vertical="center" wrapText="1" readingOrder="1"/>
    </xf>
    <xf numFmtId="9" fontId="16" fillId="3" borderId="13" xfId="0" applyNumberFormat="1" applyFont="1" applyFill="1" applyBorder="1" applyAlignment="1">
      <alignment horizontal="center" vertical="center" wrapText="1" readingOrder="1"/>
    </xf>
    <xf numFmtId="0" fontId="0" fillId="0" borderId="8" xfId="0" applyFont="1" applyBorder="1"/>
    <xf numFmtId="0" fontId="15" fillId="3" borderId="0" xfId="0" applyFont="1" applyFill="1" applyAlignment="1">
      <alignment horizontal="center" vertical="center" wrapText="1" readingOrder="1"/>
    </xf>
    <xf numFmtId="0" fontId="15" fillId="3" borderId="12" xfId="0" applyFont="1" applyFill="1" applyBorder="1" applyAlignment="1">
      <alignment horizontal="center" vertical="center" wrapText="1" readingOrder="1"/>
    </xf>
    <xf numFmtId="0" fontId="16" fillId="3" borderId="0" xfId="0" applyFont="1" applyFill="1" applyAlignment="1">
      <alignment horizontal="center" vertical="center" wrapText="1" readingOrder="1"/>
    </xf>
    <xf numFmtId="0" fontId="15" fillId="3" borderId="15" xfId="0" applyFont="1" applyFill="1" applyBorder="1" applyAlignment="1">
      <alignment horizontal="center" vertical="center" wrapText="1" readingOrder="1"/>
    </xf>
    <xf numFmtId="0" fontId="15" fillId="3" borderId="16" xfId="0" applyFont="1" applyFill="1" applyBorder="1" applyAlignment="1">
      <alignment horizontal="center" vertical="center" wrapText="1" readingOrder="1"/>
    </xf>
    <xf numFmtId="0" fontId="0" fillId="4" borderId="9" xfId="0" applyFill="1" applyBorder="1"/>
    <xf numFmtId="0" fontId="15" fillId="4" borderId="2" xfId="0" applyFont="1" applyFill="1" applyBorder="1" applyAlignment="1">
      <alignment horizontal="center" vertical="center" wrapText="1" readingOrder="1"/>
    </xf>
    <xf numFmtId="0" fontId="16" fillId="4" borderId="9" xfId="0" applyFont="1" applyFill="1" applyBorder="1" applyAlignment="1">
      <alignment horizontal="center" vertical="center" wrapText="1" readingOrder="1"/>
    </xf>
    <xf numFmtId="0" fontId="0" fillId="4" borderId="14" xfId="0" applyFont="1" applyFill="1" applyBorder="1"/>
    <xf numFmtId="9" fontId="16" fillId="9" borderId="11" xfId="0" applyNumberFormat="1" applyFont="1" applyFill="1" applyBorder="1" applyAlignment="1">
      <alignment horizontal="center" vertical="center" wrapText="1" readingOrder="1"/>
    </xf>
    <xf numFmtId="0" fontId="0" fillId="9" borderId="2" xfId="0" applyFill="1" applyBorder="1"/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5" fillId="13" borderId="0" xfId="0" applyFont="1" applyFill="1"/>
    <xf numFmtId="0" fontId="6" fillId="13" borderId="0" xfId="0" applyFont="1" applyFill="1"/>
    <xf numFmtId="0" fontId="5" fillId="5" borderId="0" xfId="0" applyFont="1" applyFill="1"/>
    <xf numFmtId="0" fontId="6" fillId="5" borderId="0" xfId="0" applyFont="1" applyFill="1"/>
    <xf numFmtId="0" fontId="6" fillId="9" borderId="0" xfId="0" applyFont="1" applyFill="1"/>
    <xf numFmtId="0" fontId="6" fillId="8" borderId="0" xfId="0" applyFont="1" applyFill="1"/>
    <xf numFmtId="9" fontId="16" fillId="8" borderId="3" xfId="1" applyFont="1" applyFill="1" applyBorder="1" applyAlignment="1">
      <alignment horizontal="center" vertical="center" wrapText="1" readingOrder="1"/>
    </xf>
    <xf numFmtId="0" fontId="16" fillId="5" borderId="4" xfId="0" applyFont="1" applyFill="1" applyBorder="1" applyAlignment="1">
      <alignment horizontal="center" vertical="center" wrapText="1" readingOrder="1"/>
    </xf>
    <xf numFmtId="0" fontId="15" fillId="13" borderId="16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700368</xdr:colOff>
      <xdr:row>8</xdr:row>
      <xdr:rowOff>105056</xdr:rowOff>
    </xdr:from>
    <xdr:to>
      <xdr:col>7</xdr:col>
      <xdr:colOff>833438</xdr:colOff>
      <xdr:row>8</xdr:row>
      <xdr:rowOff>119063</xdr:rowOff>
    </xdr:to>
    <xdr:cxnSp macro="">
      <xdr:nvCxnSpPr>
        <xdr:cNvPr id="7" name="6 Conector recto de flecha"/>
        <xdr:cNvCxnSpPr/>
      </xdr:nvCxnSpPr>
      <xdr:spPr>
        <a:xfrm rot="10800000">
          <a:off x="4902574" y="1883990"/>
          <a:ext cx="1813952" cy="1400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5"/>
  <sheetViews>
    <sheetView topLeftCell="E1" zoomScale="96" zoomScaleNormal="96" workbookViewId="0">
      <selection activeCell="O21" sqref="O21"/>
    </sheetView>
  </sheetViews>
  <sheetFormatPr baseColWidth="10" defaultRowHeight="15.75"/>
  <sheetData>
    <row r="6" spans="2:20" ht="18">
      <c r="C6" s="1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M13" s="66" t="s">
        <v>29</v>
      </c>
      <c r="N13" s="66" t="s">
        <v>30</v>
      </c>
      <c r="O13" s="66" t="s">
        <v>31</v>
      </c>
      <c r="P13" s="66" t="s">
        <v>32</v>
      </c>
      <c r="Q13" s="66" t="s">
        <v>33</v>
      </c>
    </row>
    <row r="14" spans="2:20" ht="18">
      <c r="C14" s="3" t="s">
        <v>1</v>
      </c>
      <c r="M14" s="21" t="s">
        <v>24</v>
      </c>
      <c r="N14" s="21" t="s">
        <v>25</v>
      </c>
      <c r="O14" s="21" t="s">
        <v>26</v>
      </c>
      <c r="P14" s="21" t="s">
        <v>27</v>
      </c>
      <c r="Q14" s="21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M15" s="20">
        <v>4</v>
      </c>
      <c r="N15" s="20">
        <f>COUNTIF(datos,M15)</f>
        <v>12</v>
      </c>
      <c r="O15" s="20">
        <f>N15</f>
        <v>12</v>
      </c>
      <c r="P15" s="23">
        <f>N15/$N$21</f>
        <v>0.25</v>
      </c>
      <c r="Q15" s="24">
        <f>P15</f>
        <v>0.25</v>
      </c>
    </row>
    <row r="16" spans="2:20" ht="21">
      <c r="B16" s="4">
        <v>2</v>
      </c>
      <c r="C16" s="31" t="s">
        <v>6</v>
      </c>
      <c r="D16" s="32"/>
      <c r="E16" s="6" t="s">
        <v>37</v>
      </c>
      <c r="F16" s="7"/>
      <c r="M16" s="20">
        <v>5</v>
      </c>
      <c r="N16" s="20">
        <f>COUNTIF(datos,M16)</f>
        <v>6</v>
      </c>
      <c r="O16" s="20">
        <f>N16+O15</f>
        <v>18</v>
      </c>
      <c r="P16" s="23">
        <f>N16/$N$21</f>
        <v>0.125</v>
      </c>
      <c r="Q16" s="24">
        <f>P16+Q15</f>
        <v>0.375</v>
      </c>
    </row>
    <row r="17" spans="2:17" ht="18.75">
      <c r="B17" s="4">
        <v>3</v>
      </c>
      <c r="C17" s="27" t="s">
        <v>7</v>
      </c>
      <c r="D17" s="28"/>
      <c r="E17" s="6" t="s">
        <v>38</v>
      </c>
      <c r="F17" s="7"/>
      <c r="M17" s="20">
        <v>6</v>
      </c>
      <c r="N17" s="20">
        <f>COUNTIF(datos,M17)</f>
        <v>10</v>
      </c>
      <c r="O17" s="20">
        <f t="shared" ref="O17:O20" si="0">N17+O16</f>
        <v>28</v>
      </c>
      <c r="P17" s="23">
        <f>N17/$N$21</f>
        <v>0.20833333333333334</v>
      </c>
      <c r="Q17" s="24">
        <f t="shared" ref="Q17:Q20" si="1">P17+Q16</f>
        <v>0.58333333333333337</v>
      </c>
    </row>
    <row r="18" spans="2:17" ht="21">
      <c r="B18" s="4">
        <v>4</v>
      </c>
      <c r="C18" s="33" t="s">
        <v>8</v>
      </c>
      <c r="D18" s="34"/>
      <c r="E18" s="6" t="s">
        <v>39</v>
      </c>
      <c r="F18" s="7"/>
      <c r="M18" s="20">
        <v>7</v>
      </c>
      <c r="N18" s="20">
        <f>COUNTIF(datos,M18)</f>
        <v>8</v>
      </c>
      <c r="O18" s="20">
        <f t="shared" si="0"/>
        <v>36</v>
      </c>
      <c r="P18" s="23">
        <f>N18/$N$21</f>
        <v>0.16666666666666666</v>
      </c>
      <c r="Q18" s="24">
        <f t="shared" si="1"/>
        <v>0.75</v>
      </c>
    </row>
    <row r="19" spans="2:17" ht="21">
      <c r="B19" s="4">
        <v>5</v>
      </c>
      <c r="C19" s="35" t="s">
        <v>9</v>
      </c>
      <c r="D19" s="36"/>
      <c r="E19" s="6" t="s">
        <v>40</v>
      </c>
      <c r="F19" s="7"/>
      <c r="M19" s="20">
        <v>8</v>
      </c>
      <c r="N19" s="20">
        <f>COUNTIF(datos,M19)</f>
        <v>4</v>
      </c>
      <c r="O19" s="20">
        <f t="shared" si="0"/>
        <v>40</v>
      </c>
      <c r="P19" s="23">
        <f>N19/$N$21</f>
        <v>8.3333333333333329E-2</v>
      </c>
      <c r="Q19" s="24">
        <f t="shared" si="1"/>
        <v>0.83333333333333337</v>
      </c>
    </row>
    <row r="20" spans="2:17" ht="18.75">
      <c r="B20" s="4">
        <v>6</v>
      </c>
      <c r="C20" s="6" t="s">
        <v>4</v>
      </c>
      <c r="D20" s="6"/>
      <c r="E20" s="6"/>
      <c r="F20" s="7"/>
      <c r="H20" s="21">
        <f>MEDIAN(datos)</f>
        <v>6</v>
      </c>
      <c r="I20" t="s">
        <v>36</v>
      </c>
      <c r="M20" s="20">
        <v>9</v>
      </c>
      <c r="N20" s="20">
        <f>COUNTIF(datos,M20)</f>
        <v>8</v>
      </c>
      <c r="O20" s="20">
        <f t="shared" si="0"/>
        <v>48</v>
      </c>
      <c r="P20" s="23">
        <f>N20/$N$21</f>
        <v>0.16666666666666666</v>
      </c>
      <c r="Q20" s="24">
        <f t="shared" si="1"/>
        <v>1</v>
      </c>
    </row>
    <row r="21" spans="2:17" ht="18.75">
      <c r="B21" s="4">
        <v>7</v>
      </c>
      <c r="C21" s="6" t="s">
        <v>5</v>
      </c>
      <c r="D21" s="6"/>
      <c r="E21" s="6"/>
      <c r="F21" s="7"/>
      <c r="H21" s="21">
        <f>MODE(datos)</f>
        <v>4</v>
      </c>
      <c r="I21" t="s">
        <v>35</v>
      </c>
      <c r="M21" s="25" t="s">
        <v>34</v>
      </c>
      <c r="N21" s="26">
        <f>SUM(N15:N20)</f>
        <v>48</v>
      </c>
      <c r="O21" s="19"/>
      <c r="P21" s="22"/>
      <c r="Q21" s="19"/>
    </row>
    <row r="22" spans="2:17" ht="18.75">
      <c r="B22" s="4">
        <v>8</v>
      </c>
      <c r="C22" s="5" t="s">
        <v>3</v>
      </c>
      <c r="D22" s="7"/>
      <c r="E22" s="7"/>
      <c r="F22" s="7"/>
      <c r="H22" s="37">
        <f>AVERAGE(datos)</f>
        <v>6.208333333333333</v>
      </c>
      <c r="I22" t="s">
        <v>41</v>
      </c>
    </row>
    <row r="23" spans="2:17" ht="18.75">
      <c r="C23" s="7"/>
      <c r="D23" s="7"/>
      <c r="E23" s="7"/>
      <c r="F23" s="7"/>
    </row>
    <row r="25" spans="2:17" ht="49.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36" zoomScaleNormal="136" workbookViewId="0">
      <selection activeCell="J21" sqref="J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8" t="s">
        <v>22</v>
      </c>
      <c r="G6" s="39" t="s">
        <v>42</v>
      </c>
    </row>
    <row r="7" spans="1:9" ht="16.5" thickBot="1">
      <c r="B7" s="40">
        <v>0</v>
      </c>
      <c r="C7" s="40">
        <v>8</v>
      </c>
      <c r="D7" s="41">
        <f>C7</f>
        <v>8</v>
      </c>
      <c r="E7" s="42">
        <f>C7/$C$12</f>
        <v>0.16</v>
      </c>
      <c r="F7" s="43">
        <f>E7</f>
        <v>0.16</v>
      </c>
      <c r="G7" s="44">
        <f>B7*C7</f>
        <v>0</v>
      </c>
    </row>
    <row r="8" spans="1:9" ht="16.5" thickBot="1">
      <c r="B8" s="55">
        <v>1</v>
      </c>
      <c r="C8" s="55">
        <v>14</v>
      </c>
      <c r="D8" s="45">
        <f>C8+D7</f>
        <v>22</v>
      </c>
      <c r="E8" s="73">
        <f t="shared" ref="E8:E11" si="0">C8/$C$12</f>
        <v>0.28000000000000003</v>
      </c>
      <c r="F8" s="46">
        <f>E8+F7</f>
        <v>0.44000000000000006</v>
      </c>
      <c r="G8" s="44">
        <f t="shared" ref="G8:G11" si="1">B8*C8</f>
        <v>14</v>
      </c>
    </row>
    <row r="9" spans="1:9" ht="16.5" thickBot="1">
      <c r="A9" s="57" t="s">
        <v>48</v>
      </c>
      <c r="B9" s="58">
        <v>2</v>
      </c>
      <c r="C9" s="58">
        <v>20</v>
      </c>
      <c r="D9" s="74">
        <f t="shared" ref="D9:D11" si="2">C9+D8</f>
        <v>42</v>
      </c>
      <c r="E9" s="42">
        <f t="shared" si="0"/>
        <v>0.4</v>
      </c>
      <c r="F9" s="61">
        <f t="shared" ref="F9:F11" si="3">E9+F8</f>
        <v>0.84000000000000008</v>
      </c>
      <c r="G9" s="44">
        <f t="shared" si="1"/>
        <v>40</v>
      </c>
      <c r="I9" s="62" t="s">
        <v>49</v>
      </c>
    </row>
    <row r="10" spans="1:9" ht="16.5" thickBot="1">
      <c r="B10" s="56">
        <v>3</v>
      </c>
      <c r="C10" s="75">
        <v>5</v>
      </c>
      <c r="D10" s="45">
        <f t="shared" si="2"/>
        <v>47</v>
      </c>
      <c r="E10" s="42">
        <f t="shared" si="0"/>
        <v>0.1</v>
      </c>
      <c r="F10" s="46">
        <f t="shared" si="3"/>
        <v>0.94000000000000006</v>
      </c>
      <c r="G10" s="44">
        <f t="shared" si="1"/>
        <v>15</v>
      </c>
    </row>
    <row r="11" spans="1:9" ht="16.5" thickBot="1">
      <c r="B11" s="47">
        <v>4</v>
      </c>
      <c r="C11" s="47">
        <v>3</v>
      </c>
      <c r="D11" s="48">
        <f t="shared" si="2"/>
        <v>50</v>
      </c>
      <c r="E11" s="49">
        <f t="shared" si="0"/>
        <v>0.06</v>
      </c>
      <c r="F11" s="50">
        <f t="shared" si="3"/>
        <v>1</v>
      </c>
      <c r="G11" s="51">
        <f t="shared" si="1"/>
        <v>12</v>
      </c>
      <c r="H11" s="1"/>
    </row>
    <row r="12" spans="1:9" ht="16.5" thickBot="1">
      <c r="B12" s="52" t="s">
        <v>34</v>
      </c>
      <c r="C12" s="53">
        <f>SUM(C7:C11)</f>
        <v>50</v>
      </c>
      <c r="D12" s="54"/>
      <c r="E12" s="54"/>
      <c r="F12" s="59" t="s">
        <v>47</v>
      </c>
      <c r="G12" s="60">
        <f>SUM(G7:G11)</f>
        <v>81</v>
      </c>
      <c r="H12" s="1"/>
    </row>
    <row r="13" spans="1:9" ht="18">
      <c r="B13" s="11"/>
      <c r="C13" s="11"/>
      <c r="D13" s="12"/>
      <c r="E13" s="12"/>
      <c r="F13" s="12"/>
      <c r="H13" s="1"/>
    </row>
    <row r="14" spans="1:9">
      <c r="C14" s="1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5">
        <v>1</v>
      </c>
      <c r="B16" s="14" t="s">
        <v>14</v>
      </c>
      <c r="C16" s="16"/>
      <c r="D16" s="16"/>
      <c r="E16" s="16"/>
      <c r="F16" s="16"/>
      <c r="G16" s="17"/>
      <c r="H16" s="7"/>
      <c r="I16" s="7"/>
    </row>
    <row r="17" spans="1:9" ht="21">
      <c r="A17" s="15">
        <v>2</v>
      </c>
      <c r="B17" s="67" t="s">
        <v>15</v>
      </c>
      <c r="C17" s="68"/>
      <c r="D17" s="7" t="s">
        <v>43</v>
      </c>
      <c r="E17" s="7"/>
      <c r="F17" s="7"/>
      <c r="G17" s="7"/>
      <c r="H17" s="7"/>
      <c r="I17" s="7"/>
    </row>
    <row r="18" spans="1:9" ht="18.75">
      <c r="A18" s="15">
        <v>3</v>
      </c>
      <c r="B18" s="69" t="s">
        <v>16</v>
      </c>
      <c r="C18" s="70"/>
      <c r="D18" s="7" t="s">
        <v>44</v>
      </c>
      <c r="E18" s="7"/>
      <c r="F18" s="7"/>
      <c r="G18" s="7"/>
      <c r="H18" s="7"/>
      <c r="I18" s="7"/>
    </row>
    <row r="19" spans="1:9" ht="21">
      <c r="A19" s="15">
        <v>4</v>
      </c>
      <c r="B19" s="29" t="s">
        <v>17</v>
      </c>
      <c r="C19" s="72"/>
      <c r="D19" s="7" t="s">
        <v>45</v>
      </c>
      <c r="E19" s="7"/>
      <c r="F19" s="7"/>
      <c r="G19" s="7"/>
      <c r="H19" s="7"/>
      <c r="I19" s="7"/>
    </row>
    <row r="20" spans="1:9" ht="21.75" thickBot="1">
      <c r="A20" s="15">
        <v>5</v>
      </c>
      <c r="B20" s="30" t="s">
        <v>18</v>
      </c>
      <c r="C20" s="71"/>
      <c r="D20" s="7" t="s">
        <v>46</v>
      </c>
      <c r="E20" s="7"/>
      <c r="F20" s="7"/>
      <c r="G20" s="7"/>
      <c r="H20" s="7"/>
      <c r="I20" s="7"/>
    </row>
    <row r="21" spans="1:9" ht="18.75">
      <c r="A21" s="15">
        <v>6</v>
      </c>
      <c r="B21" s="6" t="s">
        <v>19</v>
      </c>
      <c r="E21" s="65">
        <v>2</v>
      </c>
      <c r="F21" t="s">
        <v>51</v>
      </c>
    </row>
    <row r="22" spans="1:9" ht="18.75">
      <c r="A22" s="15">
        <v>7</v>
      </c>
      <c r="B22" s="6" t="s">
        <v>20</v>
      </c>
      <c r="E22" s="63">
        <v>2</v>
      </c>
      <c r="F22" t="s">
        <v>50</v>
      </c>
    </row>
    <row r="23" spans="1:9" ht="19.5" thickBot="1">
      <c r="A23" s="15">
        <v>8</v>
      </c>
      <c r="B23" s="6" t="s">
        <v>21</v>
      </c>
      <c r="E23" s="64">
        <v>2</v>
      </c>
      <c r="F23" t="s">
        <v>52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2022-04-25T12:36:49Z</dcterms:created>
  <dcterms:modified xsi:type="dcterms:W3CDTF">2022-05-05T13:23:25Z</dcterms:modified>
</cp:coreProperties>
</file>