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19440" windowHeight="13740" activeTab="1"/>
  </bookViews>
  <sheets>
    <sheet name="ACTIVIDAD 1" sheetId="1" r:id="rId1"/>
    <sheet name="ACTIVIDAD 2" sheetId="2" r:id="rId2"/>
  </sheets>
  <definedNames>
    <definedName name="KDT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21" i="2"/>
  <c r="G12"/>
  <c r="G8"/>
  <c r="G9"/>
  <c r="G10"/>
  <c r="G11"/>
  <c r="G7"/>
  <c r="F8"/>
  <c r="F9"/>
  <c r="F10"/>
  <c r="F11"/>
  <c r="F7"/>
  <c r="E8"/>
  <c r="E9"/>
  <c r="E10"/>
  <c r="E11"/>
  <c r="E7"/>
  <c r="C12"/>
  <c r="D9"/>
  <c r="D10" s="1"/>
  <c r="D11" s="1"/>
  <c r="D8"/>
  <c r="J31" i="1"/>
  <c r="H31"/>
  <c r="H26"/>
  <c r="H27"/>
  <c r="H28"/>
  <c r="H29"/>
  <c r="H30"/>
  <c r="H25"/>
  <c r="L16"/>
  <c r="H22"/>
  <c r="H21"/>
  <c r="H20"/>
  <c r="G26"/>
  <c r="G27"/>
  <c r="G28"/>
  <c r="G29"/>
  <c r="G30"/>
  <c r="G25"/>
  <c r="F26"/>
  <c r="F27"/>
  <c r="F28"/>
  <c r="F29"/>
  <c r="F30"/>
  <c r="F25"/>
  <c r="E27"/>
  <c r="E28" s="1"/>
  <c r="E29" s="1"/>
  <c r="E30" s="1"/>
  <c r="E26"/>
  <c r="E25"/>
  <c r="D26"/>
  <c r="D27"/>
  <c r="D28"/>
  <c r="D29"/>
  <c r="D30"/>
  <c r="D25"/>
  <c r="D31" s="1"/>
  <c r="L17"/>
</calcChain>
</file>

<file path=xl/sharedStrings.xml><?xml version="1.0" encoding="utf-8"?>
<sst xmlns="http://schemas.openxmlformats.org/spreadsheetml/2006/main" count="47" uniqueCount="45">
  <si>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</si>
  <si>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</si>
  <si>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</si>
  <si>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</si>
  <si>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</si>
  <si>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</si>
  <si>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</si>
  <si>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</si>
  <si>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</si>
  <si>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</si>
  <si>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</si>
  <si>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</si>
  <si>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</si>
  <si>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</si>
  <si>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</si>
  <si>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</si>
  <si>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</si>
  <si>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</si>
  <si>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</si>
  <si>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</si>
  <si>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</si>
  <si>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</si>
  <si>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</si>
  <si>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</si>
  <si>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xi</t>
  </si>
  <si>
    <t>fi</t>
  </si>
  <si>
    <t>Fi</t>
  </si>
  <si>
    <t>hi</t>
  </si>
  <si>
    <t>Hi</t>
  </si>
  <si>
    <t>6 operarios construyen 5 piezas en 12 hrs</t>
  </si>
  <si>
    <r>
      <t xml:space="preserve">28 operarios fabrican </t>
    </r>
    <r>
      <rPr>
        <b/>
        <sz val="12"/>
        <color theme="1"/>
        <rFont val="Calibri"/>
        <family val="2"/>
        <scheme val="minor"/>
      </rPr>
      <t xml:space="preserve">a lo mas </t>
    </r>
    <r>
      <rPr>
        <sz val="12"/>
        <color theme="1"/>
        <rFont val="Calibri"/>
        <family val="2"/>
        <scheme val="minor"/>
      </rPr>
      <t>6 piezas</t>
    </r>
  </si>
  <si>
    <t>13% de los operarios fabrican 5 piezas en 12 hrs</t>
  </si>
  <si>
    <t>el 58% de los operarios fabrican a lo mas 6 piezas en 12 hrs</t>
  </si>
  <si>
    <t>el 50% de los operarios fabrican a lo mas(o a lo menos) 6 piezas en 12 hrs</t>
  </si>
  <si>
    <t>la mayoria de los operarios fabrican 4 piezas en 12 hrs</t>
  </si>
  <si>
    <t xml:space="preserve">en promedio los operarios fabrican 6 piezas en 12 hrs </t>
  </si>
  <si>
    <t>xi*fi</t>
  </si>
  <si>
    <t>promedio</t>
  </si>
  <si>
    <t>5 familias tienen 3 hijos</t>
  </si>
  <si>
    <t>42 familias tienen a lo mas 2 hijos</t>
  </si>
  <si>
    <t xml:space="preserve">el 28% de las familias tienen 1 hijo </t>
  </si>
  <si>
    <t>el 84% de las familias tienen a lo mas 2 hijos</t>
  </si>
  <si>
    <t xml:space="preserve">en promedio las familias tienen 2 hijos </t>
  </si>
  <si>
    <t xml:space="preserve">la mayoria de las familias tienen 2 hios </t>
  </si>
  <si>
    <t xml:space="preserve">el 50% de las familias tienen a lo mas o la menos 2 hijos </t>
  </si>
</sst>
</file>

<file path=xl/styles.xml><?xml version="1.0" encoding="utf-8"?>
<styleSheet xmlns="http://schemas.openxmlformats.org/spreadsheetml/2006/main">
  <fonts count="16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50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center" vertical="center" wrapText="1" readingOrder="1"/>
    </xf>
    <xf numFmtId="0" fontId="10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9" fontId="0" fillId="0" borderId="1" xfId="1" applyFont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9" fontId="0" fillId="5" borderId="1" xfId="1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0" borderId="6" xfId="0" applyBorder="1"/>
    <xf numFmtId="9" fontId="0" fillId="0" borderId="6" xfId="1" applyFont="1" applyBorder="1" applyAlignment="1">
      <alignment horizontal="center" vertical="center"/>
    </xf>
    <xf numFmtId="9" fontId="0" fillId="5" borderId="6" xfId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9" fontId="10" fillId="3" borderId="3" xfId="1" applyFont="1" applyFill="1" applyBorder="1" applyAlignment="1">
      <alignment horizontal="center" vertical="center" wrapText="1" readingOrder="1"/>
    </xf>
    <xf numFmtId="0" fontId="3" fillId="4" borderId="4" xfId="0" applyFont="1" applyFill="1" applyBorder="1" applyAlignment="1">
      <alignment horizontal="center" vertical="center" wrapText="1" readingOrder="1"/>
    </xf>
    <xf numFmtId="0" fontId="10" fillId="4" borderId="4" xfId="0" applyFont="1" applyFill="1" applyBorder="1" applyAlignment="1">
      <alignment horizontal="center" vertical="center" wrapText="1" readingOrder="1"/>
    </xf>
    <xf numFmtId="9" fontId="10" fillId="4" borderId="3" xfId="1" applyFont="1" applyFill="1" applyBorder="1" applyAlignment="1">
      <alignment horizontal="center" vertical="center" wrapText="1" readingOrder="1"/>
    </xf>
    <xf numFmtId="0" fontId="8" fillId="2" borderId="7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9" fontId="10" fillId="3" borderId="8" xfId="1" applyFont="1" applyFill="1" applyBorder="1" applyAlignment="1">
      <alignment horizontal="center" vertical="center" wrapText="1" readingOrder="1"/>
    </xf>
    <xf numFmtId="9" fontId="10" fillId="4" borderId="8" xfId="1" applyFont="1" applyFill="1" applyBorder="1" applyAlignment="1">
      <alignment horizontal="center" vertical="center" wrapText="1" readingOrder="1"/>
    </xf>
    <xf numFmtId="0" fontId="6" fillId="0" borderId="0" xfId="0" applyFont="1" applyAlignment="1">
      <alignment horizontal="center"/>
    </xf>
    <xf numFmtId="9" fontId="10" fillId="3" borderId="9" xfId="1" applyFont="1" applyFill="1" applyBorder="1" applyAlignment="1">
      <alignment horizontal="center" vertical="center" wrapText="1" readingOrder="1"/>
    </xf>
    <xf numFmtId="9" fontId="10" fillId="3" borderId="0" xfId="0" applyNumberFormat="1" applyFont="1" applyFill="1" applyBorder="1" applyAlignment="1">
      <alignment horizontal="center" vertical="center" wrapText="1" readingOrder="1"/>
    </xf>
    <xf numFmtId="9" fontId="10" fillId="3" borderId="10" xfId="1" applyFont="1" applyFill="1" applyBorder="1" applyAlignment="1">
      <alignment horizontal="center" vertical="center" wrapText="1" readingOrder="1"/>
    </xf>
    <xf numFmtId="9" fontId="10" fillId="3" borderId="1" xfId="1" applyFont="1" applyFill="1" applyBorder="1" applyAlignment="1">
      <alignment horizontal="center" vertical="center" wrapText="1" readingOrder="1"/>
    </xf>
    <xf numFmtId="0" fontId="0" fillId="0" borderId="0" xfId="0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T39"/>
  <sheetViews>
    <sheetView zoomScale="70" zoomScaleNormal="70" workbookViewId="0">
      <selection activeCell="J31" sqref="J31"/>
    </sheetView>
  </sheetViews>
  <sheetFormatPr baseColWidth="10" defaultRowHeight="15.75"/>
  <sheetData>
    <row r="6" spans="2:20" ht="18">
      <c r="C6" s="24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4" spans="2:20" ht="18">
      <c r="C14" s="3" t="s">
        <v>1</v>
      </c>
    </row>
    <row r="15" spans="2:20" ht="18.75">
      <c r="B15" s="4">
        <v>1</v>
      </c>
      <c r="C15" s="6" t="s">
        <v>2</v>
      </c>
      <c r="D15" s="6"/>
      <c r="E15" s="6"/>
      <c r="F15" s="7"/>
    </row>
    <row r="16" spans="2:20" ht="21">
      <c r="B16" s="4">
        <v>2</v>
      </c>
      <c r="C16" s="5" t="s">
        <v>6</v>
      </c>
      <c r="D16" s="6"/>
      <c r="E16" s="6"/>
      <c r="F16" s="7"/>
      <c r="H16" t="s">
        <v>29</v>
      </c>
      <c r="L16" s="25">
        <f>MIN(KDT)</f>
        <v>4</v>
      </c>
    </row>
    <row r="17" spans="2:12" ht="18.75">
      <c r="B17" s="4">
        <v>3</v>
      </c>
      <c r="C17" s="5" t="s">
        <v>7</v>
      </c>
      <c r="D17" s="6"/>
      <c r="E17" s="6"/>
      <c r="F17" s="7"/>
      <c r="H17" t="s">
        <v>30</v>
      </c>
      <c r="L17" s="25">
        <f>MAX(KDT)</f>
        <v>9</v>
      </c>
    </row>
    <row r="18" spans="2:12" ht="21">
      <c r="B18" s="4">
        <v>4</v>
      </c>
      <c r="C18" s="5" t="s">
        <v>8</v>
      </c>
      <c r="D18" s="6"/>
      <c r="E18" s="6"/>
      <c r="F18" s="7"/>
      <c r="H18" t="s">
        <v>31</v>
      </c>
    </row>
    <row r="19" spans="2:12" ht="21">
      <c r="B19" s="4">
        <v>5</v>
      </c>
      <c r="C19" s="5" t="s">
        <v>9</v>
      </c>
      <c r="D19" s="6"/>
      <c r="E19" s="6"/>
      <c r="F19" s="7"/>
      <c r="H19" t="s">
        <v>32</v>
      </c>
    </row>
    <row r="20" spans="2:12" ht="18.75">
      <c r="B20" s="4">
        <v>6</v>
      </c>
      <c r="C20" s="6" t="s">
        <v>4</v>
      </c>
      <c r="D20" s="6"/>
      <c r="E20" s="6"/>
      <c r="F20" s="7"/>
      <c r="H20" s="26">
        <f>MEDIAN(KDT)</f>
        <v>6</v>
      </c>
      <c r="I20" t="s">
        <v>33</v>
      </c>
    </row>
    <row r="21" spans="2:12" ht="18.75">
      <c r="B21" s="4">
        <v>7</v>
      </c>
      <c r="C21" s="6" t="s">
        <v>5</v>
      </c>
      <c r="D21" s="6"/>
      <c r="E21" s="6"/>
      <c r="F21" s="7"/>
      <c r="H21" s="26">
        <f>MODE(KDT)</f>
        <v>4</v>
      </c>
      <c r="I21" t="s">
        <v>34</v>
      </c>
    </row>
    <row r="22" spans="2:12" ht="18.75">
      <c r="B22" s="4">
        <v>8</v>
      </c>
      <c r="C22" s="5" t="s">
        <v>3</v>
      </c>
      <c r="D22" s="7"/>
      <c r="E22" s="7"/>
      <c r="F22" s="7"/>
      <c r="H22" s="26">
        <f>AVERAGE(KDT)</f>
        <v>6.208333333333333</v>
      </c>
      <c r="I22" t="s">
        <v>35</v>
      </c>
    </row>
    <row r="23" spans="2:12" ht="18.75">
      <c r="C23" s="7"/>
      <c r="D23" s="7"/>
      <c r="E23" s="7"/>
      <c r="F23" s="7"/>
    </row>
    <row r="24" spans="2:12" ht="23.1" customHeight="1">
      <c r="C24" s="25" t="s">
        <v>24</v>
      </c>
      <c r="D24" s="25" t="s">
        <v>25</v>
      </c>
      <c r="E24" s="25" t="s">
        <v>26</v>
      </c>
      <c r="F24" s="25" t="s">
        <v>27</v>
      </c>
      <c r="G24" s="32" t="s">
        <v>28</v>
      </c>
      <c r="H24" s="35" t="s">
        <v>36</v>
      </c>
    </row>
    <row r="25" spans="2:12" ht="23.1" customHeight="1">
      <c r="C25" s="26">
        <v>4</v>
      </c>
      <c r="D25" s="26">
        <f>COUNTIF(KDT,C25)</f>
        <v>12</v>
      </c>
      <c r="E25" s="26">
        <f>D25</f>
        <v>12</v>
      </c>
      <c r="F25" s="27">
        <f>D25/$D$31</f>
        <v>0.25</v>
      </c>
      <c r="G25" s="33">
        <f>E25/$D$31</f>
        <v>0.25</v>
      </c>
      <c r="H25" s="26">
        <f>C25*D25</f>
        <v>48</v>
      </c>
    </row>
    <row r="26" spans="2:12" ht="23.1" customHeight="1">
      <c r="C26" s="26">
        <v>5</v>
      </c>
      <c r="D26" s="29">
        <f>COUNTIF(KDT,C26)</f>
        <v>6</v>
      </c>
      <c r="E26" s="28">
        <f>E25+D26</f>
        <v>18</v>
      </c>
      <c r="F26" s="30">
        <f t="shared" ref="F26:F30" si="0">D26/$D$31</f>
        <v>0.125</v>
      </c>
      <c r="G26" s="33">
        <f t="shared" ref="G26:G30" si="1">E26/$D$31</f>
        <v>0.375</v>
      </c>
      <c r="H26" s="26">
        <f t="shared" ref="H26:H30" si="2">C26*D26</f>
        <v>30</v>
      </c>
    </row>
    <row r="27" spans="2:12" ht="23.1" customHeight="1">
      <c r="C27" s="26">
        <v>6</v>
      </c>
      <c r="D27" s="26">
        <f>COUNTIF(KDT,C27)</f>
        <v>10</v>
      </c>
      <c r="E27" s="29">
        <f t="shared" ref="E27:E30" si="3">E26+D27</f>
        <v>28</v>
      </c>
      <c r="F27" s="27">
        <f t="shared" si="0"/>
        <v>0.20833333333333334</v>
      </c>
      <c r="G27" s="34">
        <f t="shared" si="1"/>
        <v>0.58333333333333337</v>
      </c>
      <c r="H27" s="26">
        <f t="shared" si="2"/>
        <v>60</v>
      </c>
    </row>
    <row r="28" spans="2:12" ht="23.1" customHeight="1">
      <c r="C28" s="26">
        <v>7</v>
      </c>
      <c r="D28" s="26">
        <f>COUNTIF(KDT,C28)</f>
        <v>8</v>
      </c>
      <c r="E28" s="26">
        <f t="shared" si="3"/>
        <v>36</v>
      </c>
      <c r="F28" s="27">
        <f t="shared" si="0"/>
        <v>0.16666666666666666</v>
      </c>
      <c r="G28" s="33">
        <f t="shared" si="1"/>
        <v>0.75</v>
      </c>
      <c r="H28" s="26">
        <f t="shared" si="2"/>
        <v>56</v>
      </c>
    </row>
    <row r="29" spans="2:12" ht="23.1" customHeight="1">
      <c r="C29" s="26">
        <v>8</v>
      </c>
      <c r="D29" s="26">
        <f>COUNTIF(KDT,C29)</f>
        <v>4</v>
      </c>
      <c r="E29" s="26">
        <f t="shared" si="3"/>
        <v>40</v>
      </c>
      <c r="F29" s="27">
        <f t="shared" si="0"/>
        <v>8.3333333333333329E-2</v>
      </c>
      <c r="G29" s="33">
        <f t="shared" si="1"/>
        <v>0.83333333333333337</v>
      </c>
      <c r="H29" s="26">
        <f t="shared" si="2"/>
        <v>32</v>
      </c>
    </row>
    <row r="30" spans="2:12" ht="23.1" customHeight="1">
      <c r="C30" s="26">
        <v>9</v>
      </c>
      <c r="D30" s="26">
        <f>COUNTIF(KDT,C30)</f>
        <v>8</v>
      </c>
      <c r="E30" s="31">
        <f t="shared" si="3"/>
        <v>48</v>
      </c>
      <c r="F30" s="27">
        <f t="shared" si="0"/>
        <v>0.16666666666666666</v>
      </c>
      <c r="G30" s="33">
        <f t="shared" si="1"/>
        <v>1</v>
      </c>
      <c r="H30" s="26">
        <f t="shared" si="2"/>
        <v>72</v>
      </c>
    </row>
    <row r="31" spans="2:12" ht="23.1" customHeight="1">
      <c r="D31" s="31">
        <f>SUM(D25:D30)</f>
        <v>48</v>
      </c>
      <c r="H31" s="26">
        <f>SUM(H25:H30)</f>
        <v>298</v>
      </c>
      <c r="I31" s="25" t="s">
        <v>37</v>
      </c>
      <c r="J31" s="25">
        <f>H31/D31</f>
        <v>6.208333333333333</v>
      </c>
    </row>
    <row r="32" spans="2:12" ht="23.1" customHeight="1"/>
    <row r="33" ht="23.1" customHeight="1"/>
    <row r="34" ht="23.1" customHeight="1"/>
    <row r="35" ht="23.1" customHeight="1"/>
    <row r="36" ht="23.1" customHeight="1"/>
    <row r="37" ht="23.1" customHeight="1"/>
    <row r="38" ht="23.1" customHeight="1"/>
    <row r="39" ht="23.1" customHeight="1"/>
  </sheetData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K23"/>
  <sheetViews>
    <sheetView tabSelected="1" topLeftCell="A4" zoomScale="80" zoomScaleNormal="80" workbookViewId="0">
      <selection activeCell="H36" sqref="H36"/>
    </sheetView>
  </sheetViews>
  <sheetFormatPr baseColWidth="10" defaultRowHeight="15.75"/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40" t="s">
        <v>22</v>
      </c>
      <c r="G6" s="41" t="s">
        <v>36</v>
      </c>
    </row>
    <row r="7" spans="1:9" ht="18.75" thickBot="1">
      <c r="B7" s="11">
        <v>0</v>
      </c>
      <c r="C7" s="11">
        <v>8</v>
      </c>
      <c r="D7" s="12">
        <v>8</v>
      </c>
      <c r="E7" s="36">
        <f>C7/$C$12</f>
        <v>0.16</v>
      </c>
      <c r="F7" s="42">
        <f>D7/$C$12</f>
        <v>0.16</v>
      </c>
      <c r="G7" s="25">
        <f>B7*C7</f>
        <v>0</v>
      </c>
    </row>
    <row r="8" spans="1:9" ht="18.75" thickBot="1">
      <c r="B8" s="13">
        <v>1</v>
      </c>
      <c r="C8" s="13">
        <v>14</v>
      </c>
      <c r="D8" s="14">
        <f>D7+C8</f>
        <v>22</v>
      </c>
      <c r="E8" s="39">
        <f t="shared" ref="E8:E11" si="0">C8/$C$12</f>
        <v>0.28000000000000003</v>
      </c>
      <c r="F8" s="42">
        <f t="shared" ref="F8:F11" si="1">D8/$C$12</f>
        <v>0.44</v>
      </c>
      <c r="G8" s="25">
        <f t="shared" ref="G8:G11" si="2">B8*C8</f>
        <v>14</v>
      </c>
    </row>
    <row r="9" spans="1:9" ht="18.75" thickBot="1">
      <c r="B9" s="13">
        <v>2</v>
      </c>
      <c r="C9" s="13">
        <v>20</v>
      </c>
      <c r="D9" s="38">
        <f t="shared" ref="D9:D11" si="3">D8+C9</f>
        <v>42</v>
      </c>
      <c r="E9" s="36">
        <f t="shared" si="0"/>
        <v>0.4</v>
      </c>
      <c r="F9" s="43">
        <f t="shared" si="1"/>
        <v>0.84</v>
      </c>
      <c r="G9" s="25">
        <f t="shared" si="2"/>
        <v>40</v>
      </c>
    </row>
    <row r="10" spans="1:9" ht="18.75" thickBot="1">
      <c r="B10" s="13">
        <v>3</v>
      </c>
      <c r="C10" s="37">
        <v>5</v>
      </c>
      <c r="D10" s="14">
        <f t="shared" si="3"/>
        <v>47</v>
      </c>
      <c r="E10" s="36">
        <f t="shared" si="0"/>
        <v>0.1</v>
      </c>
      <c r="F10" s="45">
        <f t="shared" si="1"/>
        <v>0.94</v>
      </c>
      <c r="G10" s="25">
        <f t="shared" si="2"/>
        <v>15</v>
      </c>
    </row>
    <row r="11" spans="1:9" ht="18.75" thickBot="1">
      <c r="B11" s="15">
        <v>4</v>
      </c>
      <c r="C11" s="15">
        <v>3</v>
      </c>
      <c r="D11" s="14">
        <f t="shared" si="3"/>
        <v>50</v>
      </c>
      <c r="E11" s="47">
        <f t="shared" si="0"/>
        <v>0.06</v>
      </c>
      <c r="F11" s="48">
        <f t="shared" si="1"/>
        <v>1</v>
      </c>
      <c r="G11" s="25">
        <f t="shared" si="2"/>
        <v>12</v>
      </c>
      <c r="H11" s="1"/>
    </row>
    <row r="12" spans="1:9" ht="18.75" thickBot="1">
      <c r="B12" s="16"/>
      <c r="C12" s="17">
        <f>SUM(C7:C11)</f>
        <v>50</v>
      </c>
      <c r="D12" s="18"/>
      <c r="E12" s="18"/>
      <c r="F12" s="46"/>
      <c r="G12" s="25">
        <f>SUM(G7:G11)</f>
        <v>81</v>
      </c>
      <c r="H12" s="1"/>
    </row>
    <row r="13" spans="1:9" ht="18">
      <c r="B13" s="16"/>
      <c r="C13" s="16"/>
      <c r="D13" s="18"/>
      <c r="E13" s="18"/>
      <c r="F13" s="18"/>
      <c r="H13" s="1"/>
    </row>
    <row r="14" spans="1:9">
      <c r="C14" s="19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21">
        <v>1</v>
      </c>
      <c r="B16" s="20" t="s">
        <v>14</v>
      </c>
      <c r="C16" s="22"/>
      <c r="D16" s="22"/>
      <c r="E16" s="22"/>
      <c r="F16" s="22"/>
      <c r="G16" s="23"/>
      <c r="H16" s="7"/>
      <c r="I16" s="7"/>
    </row>
    <row r="17" spans="1:11" ht="21">
      <c r="A17" s="21">
        <v>2</v>
      </c>
      <c r="B17" s="6" t="s">
        <v>15</v>
      </c>
      <c r="C17" s="7"/>
      <c r="D17" s="7"/>
      <c r="E17" s="7"/>
      <c r="F17" s="44" t="s">
        <v>38</v>
      </c>
      <c r="G17" s="44"/>
      <c r="H17" s="44"/>
      <c r="I17" s="44"/>
    </row>
    <row r="18" spans="1:11" ht="18.75">
      <c r="A18" s="21">
        <v>3</v>
      </c>
      <c r="B18" s="6" t="s">
        <v>16</v>
      </c>
      <c r="C18" s="7"/>
      <c r="D18" s="7"/>
      <c r="E18" s="7"/>
      <c r="F18" s="44" t="s">
        <v>39</v>
      </c>
      <c r="G18" s="44"/>
      <c r="H18" s="44"/>
      <c r="I18" s="44"/>
    </row>
    <row r="19" spans="1:11" ht="21">
      <c r="A19" s="21">
        <v>4</v>
      </c>
      <c r="B19" s="6" t="s">
        <v>17</v>
      </c>
      <c r="C19" s="7"/>
      <c r="D19" s="7"/>
      <c r="E19" s="7"/>
      <c r="F19" s="44" t="s">
        <v>40</v>
      </c>
      <c r="G19" s="44"/>
      <c r="H19" s="44"/>
      <c r="I19" s="44"/>
    </row>
    <row r="20" spans="1:11" ht="21">
      <c r="A20" s="21">
        <v>5</v>
      </c>
      <c r="B20" s="6" t="s">
        <v>18</v>
      </c>
      <c r="C20" s="7"/>
      <c r="D20" s="7"/>
      <c r="E20" s="7"/>
      <c r="F20" s="44" t="s">
        <v>41</v>
      </c>
      <c r="G20" s="44"/>
      <c r="H20" s="44"/>
      <c r="I20" s="44"/>
    </row>
    <row r="21" spans="1:11" ht="18.75">
      <c r="A21" s="21">
        <v>6</v>
      </c>
      <c r="B21" s="6" t="s">
        <v>19</v>
      </c>
      <c r="F21">
        <f>G12/C12</f>
        <v>1.62</v>
      </c>
      <c r="G21" s="49" t="s">
        <v>42</v>
      </c>
      <c r="H21" s="49"/>
      <c r="I21" s="49"/>
      <c r="J21" s="49"/>
    </row>
    <row r="22" spans="1:11" ht="18.75">
      <c r="A22" s="21">
        <v>7</v>
      </c>
      <c r="B22" s="6" t="s">
        <v>20</v>
      </c>
      <c r="G22" s="49" t="s">
        <v>43</v>
      </c>
      <c r="H22" s="49"/>
      <c r="I22" s="49"/>
      <c r="J22" s="49"/>
    </row>
    <row r="23" spans="1:11" ht="18.75">
      <c r="A23" s="21">
        <v>8</v>
      </c>
      <c r="B23" s="6" t="s">
        <v>21</v>
      </c>
      <c r="G23" s="49" t="s">
        <v>44</v>
      </c>
      <c r="H23" s="49"/>
      <c r="I23" s="49"/>
      <c r="J23" s="49"/>
      <c r="K23" s="49"/>
    </row>
  </sheetData>
  <mergeCells count="7">
    <mergeCell ref="G22:J22"/>
    <mergeCell ref="G23:K23"/>
    <mergeCell ref="F18:I18"/>
    <mergeCell ref="F19:I19"/>
    <mergeCell ref="F20:I20"/>
    <mergeCell ref="F17:I17"/>
    <mergeCell ref="G21:J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KDT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Ingles</cp:lastModifiedBy>
  <dcterms:created xsi:type="dcterms:W3CDTF">2022-04-25T12:36:49Z</dcterms:created>
  <dcterms:modified xsi:type="dcterms:W3CDTF">2023-05-22T15:24:27Z</dcterms:modified>
</cp:coreProperties>
</file>