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2"/>
  <c r="J30"/>
  <c r="J31"/>
  <c r="J32"/>
  <c r="J33"/>
  <c r="J34"/>
  <c r="J35"/>
  <c r="J36"/>
  <c r="J29"/>
  <c r="K30"/>
  <c r="K31"/>
  <c r="K32"/>
  <c r="K33"/>
  <c r="K34"/>
  <c r="K35"/>
  <c r="K36"/>
  <c r="K29"/>
  <c r="I30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<sst xmlns="http://schemas.openxmlformats.org/spreadsheetml/2006/main" count="72" uniqueCount="45">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</sst>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9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0" fillId="0" borderId="0" xfId="2" applyNumberFormat="1" applyFont="1"/>
    <xf numFmtId="169" fontId="0" fillId="0" borderId="0" xfId="1" applyNumberFormat="1" applyFont="1" applyAlignment="1">
      <alignment horizontal="right"/>
    </xf>
    <xf numFmtId="169" fontId="0" fillId="0" borderId="0" xfId="0" applyNumberFormat="1" applyAlignment="1">
      <alignment horizontal="right"/>
    </xf>
  </cellXfs>
  <cellStyles count="3">
    <cellStyle name="Moneda" xfId="1" builtinId="4"/>
    <cellStyle name="Normal" xfId="0" builtinId="0"/>
    <cellStyle name="Porcentual" xfId="2" builtinId="5"/>
  </cellStyles>
  <dxfs count="6">
    <dxf>
      <font>
        <b val="0"/>
        <i val="0"/>
        <strike val="0"/>
        <color theme="1"/>
      </font>
      <numFmt numFmtId="2" formatCode="0.00"/>
      <fill>
        <patternFill>
          <bgColor theme="4" tint="0.39994506668294322"/>
        </patternFill>
      </fill>
    </dxf>
    <dxf>
      <fill>
        <patternFill>
          <bgColor rgb="FF9BD5E7"/>
        </patternFill>
      </fill>
    </dxf>
    <dxf>
      <font>
        <b val="0"/>
        <i val="0"/>
        <strike val="0"/>
        <color theme="1"/>
      </font>
      <numFmt numFmtId="2" formatCode="0.00"/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9BD5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1009650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33" sqref="J33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3.75" customHeight="1"/>
    <row r="25" spans="1:11" ht="27.75" customHeigh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3.25" customHeigh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21" t="s">
        <v>13</v>
      </c>
    </row>
    <row r="27" spans="1:11">
      <c r="B27" s="19" t="s">
        <v>20</v>
      </c>
      <c r="C27" s="19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2">
        <f>D27*$D$25+E27*$E$25+F27*$F$25+G27*$G$25</f>
        <v>8.3550000000000004</v>
      </c>
    </row>
    <row r="28" spans="1:11">
      <c r="B28" s="19" t="s">
        <v>28</v>
      </c>
      <c r="C28" s="19" t="s">
        <v>29</v>
      </c>
      <c r="D28" s="20">
        <v>8.9</v>
      </c>
      <c r="E28" s="20">
        <v>8</v>
      </c>
      <c r="F28" s="20">
        <v>8.9</v>
      </c>
      <c r="G28" s="20">
        <v>6.7</v>
      </c>
      <c r="H28" s="22">
        <f>D28*$D$25+E28*$E$25+F28*$F$25+G28*$G$25</f>
        <v>8.0150000000000006</v>
      </c>
    </row>
    <row r="29" spans="1:11">
      <c r="B29" s="19" t="s">
        <v>14</v>
      </c>
      <c r="C29" s="19" t="s">
        <v>15</v>
      </c>
      <c r="D29" s="20">
        <v>8</v>
      </c>
      <c r="E29" s="20">
        <v>9.5</v>
      </c>
      <c r="F29" s="20">
        <v>5.8</v>
      </c>
      <c r="G29" s="20">
        <v>7.5</v>
      </c>
      <c r="H29" s="22">
        <f>D29*$D$25+E29*$E$25+F29*$F$25+G29*$G$25</f>
        <v>8.004999999999999</v>
      </c>
    </row>
    <row r="30" spans="1:11">
      <c r="B30" s="19" t="s">
        <v>16</v>
      </c>
      <c r="C30" s="19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2">
        <f>D30*$D$25+E30*$E$25+F30*$F$25+G30*$G$25</f>
        <v>7.5449999999999999</v>
      </c>
    </row>
    <row r="31" spans="1:11">
      <c r="B31" s="19" t="s">
        <v>22</v>
      </c>
      <c r="C31" s="19" t="s">
        <v>23</v>
      </c>
      <c r="D31" s="20">
        <v>5.9</v>
      </c>
      <c r="E31" s="20">
        <v>6.9</v>
      </c>
      <c r="F31" s="20">
        <v>7.9</v>
      </c>
      <c r="G31" s="20">
        <v>7.9</v>
      </c>
      <c r="H31" s="22">
        <f>D31*$D$25+E31*$E$25+F31*$F$25+G31*$G$25</f>
        <v>6.95</v>
      </c>
    </row>
    <row r="32" spans="1:11">
      <c r="B32" s="19" t="s">
        <v>24</v>
      </c>
      <c r="C32" s="19" t="s">
        <v>25</v>
      </c>
      <c r="D32" s="20">
        <v>5.8</v>
      </c>
      <c r="E32" s="20">
        <v>7.9</v>
      </c>
      <c r="F32" s="20">
        <v>8.9</v>
      </c>
      <c r="G32" s="20">
        <v>6.8</v>
      </c>
      <c r="H32" s="22">
        <f>D32*$D$25+E32*$E$25+F32*$F$25+G32*$G$25</f>
        <v>6.9349999999999996</v>
      </c>
    </row>
    <row r="33" spans="2:8">
      <c r="B33" s="19" t="s">
        <v>26</v>
      </c>
      <c r="C33" s="19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2">
        <f>D33*$D$25+E33*$E$25+F33*$F$25+G33*$G$25</f>
        <v>6.84</v>
      </c>
    </row>
    <row r="34" spans="2:8">
      <c r="B34" s="19" t="s">
        <v>18</v>
      </c>
      <c r="C34" s="19" t="s">
        <v>19</v>
      </c>
      <c r="D34" s="20">
        <v>6.8</v>
      </c>
      <c r="E34" s="20">
        <v>6.7</v>
      </c>
      <c r="F34" s="20">
        <v>7.8</v>
      </c>
      <c r="G34" s="20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54"/>
  <sheetViews>
    <sheetView tabSelected="1" topLeftCell="A7" workbookViewId="0">
      <selection activeCell="I29" sqref="I29"/>
    </sheetView>
  </sheetViews>
  <sheetFormatPr baseColWidth="10" defaultRowHeight="15.75"/>
  <cols>
    <col min="5" max="5" width="13.375" bestFit="1" customWidth="1"/>
    <col min="6" max="6" width="8.5" bestFit="1" customWidth="1"/>
    <col min="7" max="7" width="12.125" bestFit="1" customWidth="1"/>
    <col min="8" max="8" width="13.875" bestFit="1" customWidth="1"/>
    <col min="9" max="9" width="19.75" bestFit="1" customWidth="1"/>
    <col min="10" max="10" width="10.12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3.75" customHeight="1">
      <c r="G27" s="2"/>
      <c r="H27" s="2"/>
    </row>
    <row r="28" spans="1:14" ht="33" customHeight="1">
      <c r="C28" s="23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6">
        <v>680000</v>
      </c>
      <c r="H29" s="26">
        <f>G29+10%*F29*G29</f>
        <v>816000</v>
      </c>
      <c r="I29" s="26">
        <f>IF(E29="FONASA",H29*$G$24,H29*$G$25)</f>
        <v>57120.000000000007</v>
      </c>
      <c r="J29" s="27">
        <f>H29*12%</f>
        <v>97920</v>
      </c>
      <c r="K29" s="27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6">
        <v>780000</v>
      </c>
      <c r="H30" s="26">
        <f t="shared" ref="H30:H36" si="0">G30+10%*F30*G30</f>
        <v>1014000</v>
      </c>
      <c r="I30" s="26">
        <f t="shared" ref="I30:I36" si="1">IF(E30="FONASA",H30*$G$24,H30*$G$25)</f>
        <v>81120</v>
      </c>
      <c r="J30" s="27">
        <f t="shared" ref="J30:J36" si="2">H30*12%</f>
        <v>121680</v>
      </c>
      <c r="K30" s="27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6">
        <v>1200000</v>
      </c>
      <c r="H31" s="26">
        <f t="shared" si="0"/>
        <v>1320000</v>
      </c>
      <c r="I31" s="26">
        <f t="shared" si="1"/>
        <v>105600</v>
      </c>
      <c r="J31" s="27">
        <f t="shared" si="2"/>
        <v>158400</v>
      </c>
      <c r="K31" s="27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6">
        <v>890000</v>
      </c>
      <c r="H32" s="26">
        <f t="shared" si="0"/>
        <v>1157000</v>
      </c>
      <c r="I32" s="26">
        <f t="shared" si="1"/>
        <v>80990.000000000015</v>
      </c>
      <c r="J32" s="27">
        <f t="shared" si="2"/>
        <v>138840</v>
      </c>
      <c r="K32" s="27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6">
        <v>680000</v>
      </c>
      <c r="H33" s="26">
        <f t="shared" si="0"/>
        <v>816000</v>
      </c>
      <c r="I33" s="26">
        <f t="shared" si="1"/>
        <v>57120.000000000007</v>
      </c>
      <c r="J33" s="27">
        <f t="shared" si="2"/>
        <v>97920</v>
      </c>
      <c r="K33" s="27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6">
        <v>580000</v>
      </c>
      <c r="H34" s="26">
        <f t="shared" si="0"/>
        <v>812000</v>
      </c>
      <c r="I34" s="26">
        <f t="shared" si="1"/>
        <v>64960</v>
      </c>
      <c r="J34" s="27">
        <f t="shared" si="2"/>
        <v>97440</v>
      </c>
      <c r="K34" s="27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6">
        <v>780000</v>
      </c>
      <c r="H35" s="26">
        <f t="shared" si="0"/>
        <v>1014000</v>
      </c>
      <c r="I35" s="26">
        <f t="shared" si="1"/>
        <v>81120</v>
      </c>
      <c r="J35" s="27">
        <f t="shared" si="2"/>
        <v>121680</v>
      </c>
      <c r="K35" s="27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6">
        <v>890000</v>
      </c>
      <c r="H36" s="26">
        <f t="shared" si="0"/>
        <v>1335000</v>
      </c>
      <c r="I36" s="26">
        <f t="shared" si="1"/>
        <v>106800</v>
      </c>
      <c r="J36" s="27">
        <f t="shared" si="2"/>
        <v>160200</v>
      </c>
      <c r="K36" s="27">
        <f t="shared" si="3"/>
        <v>1068000</v>
      </c>
    </row>
    <row r="54" spans="8:8">
      <c r="H54" s="25">
        <v>0.1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2022-04-07T12:46:49Z</dcterms:modified>
</cp:coreProperties>
</file>